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Workflow Packs/"/>
    </mc:Choice>
  </mc:AlternateContent>
  <xr:revisionPtr revIDLastSave="0" documentId="13_ncr:1_{D16A0859-4CB0-6949-851E-A1A98677E32B}"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Tasks'!$A$4:$AA$47</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68" i="21" s="1"/>
  <c r="B22" i="18"/>
  <c r="B21" i="18"/>
  <c r="B244" i="21" s="1"/>
  <c r="B20" i="18"/>
  <c r="B19" i="18"/>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51" i="21"/>
  <c r="B225"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<sst xmlns="http://schemas.openxmlformats.org/spreadsheetml/2006/main" count="12977" uniqueCount="623">
  <si>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</si>
  <si>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</si>
  <si>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</si>
  <si>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</si>
  <si>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</si>
  <si>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</si>
  <si>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</si>
  <si>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</si>
  <si>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</si>
  <si>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</si>
  <si>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</si>
  <si>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</si>
  <si>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</si>
  <si>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</si>
  <si>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</si>
  <si>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</si>
  <si>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</si>
  <si>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</si>
  <si>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</si>
  <si>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</si>
  <si>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</si>
  <si>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</si>
  <si>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</si>
  <si>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</si>
  <si>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</si>
  <si>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</si>
  <si>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</si>
  <si>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</si>
  <si>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</si>
  <si>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</si>
  <si>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</si>
  <si>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</si>
  <si>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</si>
  <si>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</si>
  <si>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</si>
  <si>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</si>
  <si>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</si>
  <si>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</si>
  <si>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</si>
  <si>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</si>
  <si>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</si>
  <si>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</si>
  <si>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</si>
  <si>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</si>
  <si>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</si>
  <si>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</si>
  <si>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</si>
  <si>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</si>
  <si>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</si>
  <si>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</si>
  <si>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</si>
  <si>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</si>
  <si>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</si>
  <si>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</si>
  <si>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</si>
  <si>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</si>
  <si>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</si>
  <si>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</si>
  <si>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</si>
  <si>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</si>
  <si>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</si>
  <si>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</si>
  <si>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</si>
  <si>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</si>
  <si>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</si>
  <si>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</si>
  <si>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</si>
  <si>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</si>
  <si>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</si>
  <si>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</si>
  <si>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</si>
  <si>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</si>
  <si>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</si>
  <si>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</si>
  <si>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</si>
  <si>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</si>
  <si>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</si>
  <si>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</si>
  <si>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</si>
  <si>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</si>
  <si>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</si>
  <si>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</si>
  <si>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</si>
  <si>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</si>
  <si>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</si>
  <si>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</si>
  <si>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</si>
  <si>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</si>
  <si>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</si>
  <si>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</si>
  <si>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</si>
  <si>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</si>
  <si>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</si>
  <si>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</si>
  <si>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</si>
  <si>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</si>
  <si>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</si>
  <si>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</si>
  <si>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</si>
  <si>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</si>
  <si>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</si>
  <si>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</si>
  <si>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</si>
  <si>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</si>
  <si>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</si>
  <si>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</si>
  <si>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</si>
  <si>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</si>
  <si>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</si>
  <si>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</si>
  <si>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</si>
  <si>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</si>
  <si>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</si>
  <si>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</si>
  <si>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</si>
  <si>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</si>
  <si>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</si>
  <si>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</si>
  <si>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</si>
  <si>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</si>
  <si>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</si>
  <si>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</si>
  <si>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</si>
  <si>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</si>
  <si>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</si>
  <si>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</si>
  <si>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</si>
  <si>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</si>
  <si>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</si>
  <si>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</si>
  <si>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</si>
  <si>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</si>
  <si>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</si>
  <si>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</si>
  <si>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</si>
  <si>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</si>
  <si>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</si>
  <si>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</si>
  <si>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</si>
  <si>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</si>
  <si>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</si>
  <si>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</si>
  <si>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</si>
  <si>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</si>
  <si>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</si>
  <si>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</si>
  <si>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</si>
  <si>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</si>
  <si>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</si>
  <si>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</si>
  <si>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</si>
  <si>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</si>
  <si>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</si>
  <si>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</si>
  <si>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</si>
  <si>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</si>
  <si>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</si>
  <si>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</si>
  <si>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</si>
  <si>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</si>
  <si>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</si>
  <si>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</si>
  <si>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</si>
  <si>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</si>
  <si>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</si>
  <si>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</si>
  <si>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</si>
  <si>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</si>
  <si>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</si>
  <si>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</si>
  <si>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</si>
  <si>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</si>
  <si>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</si>
  <si>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</si>
  <si>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</si>
  <si>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</si>
  <si>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</si>
  <si>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</si>
  <si>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</si>
  <si>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</si>
  <si>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</si>
  <si>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</si>
  <si>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</si>
  <si>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</si>
  <si>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</si>
  <si>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</si>
  <si>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</si>
  <si>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</si>
  <si>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</si>
  <si>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</si>
  <si>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</si>
  <si>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</si>
  <si>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</si>
  <si>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</si>
  <si>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</si>
  <si>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</si>
  <si>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</si>
  <si>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</si>
  <si>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</si>
  <si>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</si>
  <si>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</si>
  <si>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</si>
  <si>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</si>
  <si>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</si>
  <si>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</si>
  <si>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</si>
  <si>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</si>
  <si>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</si>
  <si>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</si>
  <si>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</si>
  <si>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</si>
  <si>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</si>
  <si>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</si>
  <si>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</si>
  <si>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</si>
  <si>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</si>
  <si>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</si>
  <si>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</si>
  <si>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</si>
  <si>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</si>
  <si>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</si>
  <si>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</si>
  <si>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</si>
  <si>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</si>
  <si>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</si>
  <si>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</si>
  <si>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</si>
  <si>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</si>
  <si>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</si>
  <si>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</si>
  <si>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</si>
  <si>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</si>
  <si>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</si>
  <si>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</si>
  <si>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</si>
  <si>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</si>
  <si>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</si>
  <si>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</si>
  <si>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</si>
  <si>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</si>
  <si>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</si>
  <si>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</si>
  <si>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</si>
  <si>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</si>
  <si>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</si>
  <si>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</si>
  <si>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</si>
  <si>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</si>
  <si>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</si>
  <si>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</si>
  <si>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</si>
  <si>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</si>
  <si>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</si>
  <si>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</si>
  <si>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</si>
  <si>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</si>
  <si>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</si>
  <si>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</si>
  <si>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</si>
  <si>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</si>
  <si>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</si>
  <si>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</si>
  <si>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</si>
  <si>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</si>
  <si>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</si>
  <si>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</si>
  <si>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</si>
  <si>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</si>
  <si>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</si>
  <si>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</si>
  <si>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</si>
  <si>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</si>
  <si>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</si>
  <si>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</si>
  <si>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</si>
  <si>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</si>
  <si>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</si>
  <si>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</si>
  <si>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</si>
  <si>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</si>
  <si>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</si>
  <si>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</si>
  <si>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</si>
  <si>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</si>
  <si>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</si>
  <si>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</si>
  <si>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</si>
  <si>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</si>
  <si>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</si>
  <si>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</si>
  <si>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</si>
  <si>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</si>
  <si>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</si>
  <si>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</si>
  <si>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</si>
  <si>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</si>
  <si>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</si>
  <si>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</si>
  <si>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</si>
  <si>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</si>
  <si>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</si>
  <si>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</si>
  <si>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</si>
  <si>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</si>
  <si>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</si>
  <si>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</si>
  <si>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</si>
  <si>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</si>
  <si>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</si>
  <si>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</si>
  <si>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</si>
  <si>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</si>
  <si>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</si>
  <si>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</si>
  <si>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</si>
  <si>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</si>
  <si>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</si>
  <si>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</si>
  <si>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</si>
  <si>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</si>
  <si>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</si>
  <si>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</si>
  <si>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</si>
  <si>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</si>
  <si>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</si>
  <si>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</si>
  <si>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</si>
  <si>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</si>
  <si>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</si>
  <si>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</si>
  <si>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</si>
  <si>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</si>
  <si>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</si>
  <si>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</si>
  <si>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</si>
  <si>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</si>
  <si>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</si>
  <si>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</si>
  <si>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</si>
  <si>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</si>
  <si>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</si>
  <si>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</si>
  <si>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</si>
  <si>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</si>
  <si>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</si>
  <si>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</si>
  <si>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</si>
  <si>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</si>
  <si>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</si>
  <si>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</si>
  <si>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</si>
  <si>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</si>
  <si>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</si>
  <si>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</si>
  <si>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</si>
  <si>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</si>
  <si>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</si>
  <si>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</si>
  <si>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</si>
  <si>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</si>
  <si>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</si>
  <si>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</si>
  <si>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</si>
  <si>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</si>
  <si>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</si>
  <si>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</si>
  <si>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</si>
  <si>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</si>
  <si>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</si>
  <si>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</si>
  <si>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</si>
  <si>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</si>
  <si>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</si>
  <si>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</si>
  <si>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</si>
  <si>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</si>
  <si>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</si>
  <si>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</si>
  <si>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</si>
  <si>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</si>
  <si>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</si>
  <si>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</si>
  <si>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</si>
  <si>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</si>
  <si>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</si>
  <si>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</si>
  <si>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</si>
  <si>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</si>
  <si>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</si>
  <si>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</si>
  <si>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</si>
  <si>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</si>
  <si>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</si>
  <si>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</si>
  <si>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</si>
  <si>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</si>
  <si>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</si>
  <si>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</si>
  <si>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</si>
  <si>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</si>
  <si>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</si>
  <si>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</si>
  <si>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</si>
  <si>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</si>
  <si>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</si>
  <si>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</si>
  <si>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</si>
  <si>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</si>
  <si>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</si>
  <si>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</si>
  <si>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</si>
  <si>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</si>
  <si>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</si>
  <si>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</si>
  <si>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</si>
  <si>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</si>
  <si>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</si>
  <si>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</si>
  <si>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</si>
  <si>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</si>
  <si>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</si>
  <si>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</si>
  <si>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</si>
  <si>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</si>
  <si>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</si>
  <si>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</si>
  <si>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</si>
  <si>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</si>
  <si>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</si>
  <si>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</si>
  <si>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</si>
  <si>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</si>
  <si>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</si>
  <si>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</si>
  <si>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</si>
  <si>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</si>
  <si>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</si>
  <si>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</si>
  <si>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</si>
  <si>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</si>
  <si>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</si>
  <si>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</si>
  <si>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</si>
  <si>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</si>
  <si>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</si>
  <si>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</si>
  <si>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</si>
  <si>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</si>
  <si>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</si>
  <si>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</si>
  <si>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</si>
  <si>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</si>
  <si>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</si>
  <si>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</si>
  <si>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</si>
  <si>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</si>
  <si>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</si>
  <si>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</si>
  <si>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</si>
  <si>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</si>
  <si>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</si>
  <si>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</si>
  <si>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</si>
  <si>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</si>
  <si>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</si>
  <si>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</si>
  <si>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</si>
  <si>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</si>
  <si>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</si>
  <si>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</si>
  <si>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</si>
  <si>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</si>
  <si>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</si>
  <si>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</si>
  <si>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</si>
  <si>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</si>
  <si>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</si>
  <si>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</si>
  <si>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</si>
  <si>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</si>
  <si>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</si>
  <si>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</si>
  <si>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</si>
  <si>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</si>
  <si>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</si>
  <si>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</si>
  <si>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</si>
  <si>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</si>
  <si>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</si>
  <si>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</si>
  <si>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</si>
  <si>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</si>
  <si>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</si>
  <si>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</si>
  <si>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</si>
  <si>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</si>
  <si>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</si>
  <si>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</si>
  <si>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</si>
  <si>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</si>
  <si>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</si>
  <si>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</si>
  <si>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</si>
  <si>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</si>
  <si>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</si>
  <si>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</si>
  <si>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</si>
  <si>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</si>
  <si>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</si>
  <si>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</si>
  <si>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</si>
  <si>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</si>
  <si>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</si>
  <si>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</si>
  <si>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</si>
  <si>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</si>
  <si>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</si>
  <si>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</si>
  <si>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</si>
  <si>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</si>
  <si>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</si>
  <si>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</si>
  <si>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</si>
  <si>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</si>
  <si>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</si>
  <si>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</si>
  <si>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</si>
  <si>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</si>
  <si>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</si>
  <si>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</si>
  <si>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</si>
  <si>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</si>
  <si>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</si>
  <si>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</si>
  <si>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</si>
  <si>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</si>
  <si>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</si>
  <si>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</si>
  <si>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</si>
  <si>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</si>
  <si>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</si>
  <si>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Business Activity Statement (BAS; managed)</t>
  </si>
  <si>
    <t>The start date is the date you want to begin the work (e.g. first day after the taxable period) and the due date is when you need to file the Business Activity Statement (e.g. 21st of the month for monthly or 28th of the month for quarterly). The work assignee is the Admin.
This is the best practice process for completing a monthly/quarterly Business Activity Statement (BAS) for clients whose books are managed by the firm. This process is expecting that the month-end or quarter-end close has been completed.
Once you have completed your first work item, be sure to place the BAS work item on a monthly or quarterly work schedule. Learn how at: https://help.karbonhq.com/en/articles/1524589-schedule-work
Note: If completing a combination sequence of IAS and BAS for a client (where there are 2 of one type per quarter and 1 of another type per quarter), create three unique work items using the BAS and IAS work templates and place each on a quarterly schedule to properly replicate the delivery sequence.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</si>
  <si>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</si>
  <si>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</si>
  <si>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</si>
  <si>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</si>
  <si>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</si>
  <si>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</si>
  <si>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</si>
  <si>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</si>
  <si>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</si>
  <si>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</si>
  <si>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</si>
  <si>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</si>
  <si>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</si>
  <si>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</si>
  <si>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</si>
  <si>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</si>
  <si>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</si>
  <si>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</si>
  <si>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</si>
  <si>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</si>
  <si>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</si>
  <si>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</si>
  <si>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</si>
  <si>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</si>
  <si>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</si>
  <si>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</si>
  <si>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</si>
  <si>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</si>
  <si>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</si>
  <si>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</si>
  <si>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</si>
  <si>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</si>
  <si>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</si>
  <si>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</si>
  <si>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</si>
  <si>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</si>
  <si>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</si>
  <si>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</si>
  <si>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</si>
  <si>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</si>
  <si>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Assignee</t>
  </si>
  <si>
    <t>Ready to Start</t>
  </si>
  <si>
    <t>Waiting for Signature</t>
  </si>
  <si>
    <t>Ensure the bookkeeping is complete</t>
  </si>
  <si>
    <t>Check that the weekly/monthly bookkeeping is complete (e.g. accounting file is reconciled).&amp;nbsp;&lt;div&gt;&lt;ul&gt;&lt;li&gt;If &lt;span style="font-weight: 700;"&gt;YES&lt;/span&gt;, mark this complete and continue on with the process.&lt;br&gt;&lt;/li&gt;&lt;li&gt;If &lt;span style="font-weight: 700;"&gt;NO&lt;/span&gt;, get the bookkeeping completed. Mark the work status as "Waiting" and @ mention the Bookkeeper to complete. Once done, mark this task as complete.&amp;nbsp;&lt;/li&gt;&lt;/ul&gt;&lt;/div&gt;</t>
  </si>
  <si>
    <t>Complete the Activity Statement prep in your preferred accounting software — https://login.xero.com — https://qbo.intuit.com/login</t>
  </si>
  <si>
    <t>Once complete, &lt;b&gt;&lt;font color="#6c3b8f"&gt;@ mention the Reviewer&lt;/font&gt;&lt;/b&gt;&amp;nbsp;to complete their review.</t>
  </si>
  <si>
    <t>Check bank reconciliation is reconciled up to the end of the period</t>
  </si>
  <si>
    <t>If not, uncheck the first task above and make a comment to the Bookkeeper to resolve. Put the work item into a Waiting status manually.</t>
  </si>
  <si>
    <t>Run GST report and/or calculate PAYG return</t>
  </si>
  <si>
    <t>In preparation for lodging the activity statement with the ATO, run the GST report and/or calculate the PAYG return based on what is needed by the client.</t>
  </si>
  <si>
    <t>Prepare the Activity Statement</t>
  </si>
  <si>
    <t>Reconcile the PAYG and/or GST return</t>
  </si>
  <si>
    <t>Reconcile the PAYG/GST return with your client's accounting software.&lt;br&gt;</t>
  </si>
  <si>
    <t>Reconcile the Superannuation Payable</t>
  </si>
  <si>
    <t>Review the BAS</t>
  </si>
  <si>
    <t>Review the activity statement. Comment and @ mention the Preparer as needed on the required changes that need to be made. Use the comment on this feature to resolve all review notes. Once done, mark this task as complete.&amp;nbsp;</t>
  </si>
  <si>
    <t>Finalise the BAS and send to client for review / signature</t>
  </si>
  <si>
    <t>Using your preferred method using your accounting software (e.g. &lt;a href="https://login.xero.com/" target="_blank" style="background-color: rgb(255, 255, 255);"&gt;Xero&lt;/a&gt;, &lt;a href="https://qbo.intuit.com/login" target="_blank" style="background-color: rgb(255, 255, 255);"&gt;QuickBooks Online&lt;/a&gt;), request approval (e.g. eSignature) for the activity statement.</t>
  </si>
  <si>
    <t>Receive client approval / signature for the BAS</t>
  </si>
  <si>
    <t>If this task becomes overdue, follow-up with the client to remind them to sign/approve in order to lodge the BAS.</t>
  </si>
  <si>
    <t>Lodge the BAS, update the client task, and send to the client for confirmation</t>
  </si>
  <si>
    <t>Lodge the Activity Statement with the ATO</t>
  </si>
  <si>
    <t>Use your preferred method using your accounting software (e.g. &lt;a href="https://login.xero.com" target="_blank"&gt;Xero&lt;/a&gt;, &lt;a href="https://qbo.intuit.com/login" target="_blank"&gt;QuickBooks Online&lt;/a&gt;) or straight with the &lt;a href="https://mygovid.gov.au/AuthSpa.UI/index.html#login" target="_blank"&gt;ATO (via myGovID)&lt;/a&gt;.</t>
  </si>
  <si>
    <t>Update and send the client task below</t>
  </si>
  <si>
    <t>In the client task, attach a copy of the BAS and &lt;b&gt;be sure to update the draft email in Sending Settings&lt;/b&gt; to include the BAS total and any related payment details (if applicable).</t>
  </si>
  <si>
    <t>BAS Notification</t>
  </si>
  <si>
    <t>Please review your finalised and lodged &lt;%work_name&gt;</t>
  </si>
  <si>
    <t>Hi &lt;%preferred_name&gt;,&lt;BR/&gt;&lt;BR/&gt;We have completed and lodged your BAS. You can find an attached copy of your &lt;%work_name&gt;.&lt;BR/&gt;&lt;BR/&gt;The summary and details for BPAY include:&lt;BR/&gt;- Amount:&lt;BR/&gt;- Biller Code:&lt;BR/&gt;- Reference:&lt;BR/&gt;- Due Date:&lt;BR/&gt;&lt;BR/&gt;If you have any questions or concerns please let us know by commenting on this task. Once reviewed, please mark this task as complete to confirm.</t>
  </si>
  <si>
    <t>Reminder #&lt;%reminder_number&gt;: Please complete these items for your recently lodged BAS</t>
  </si>
  <si>
    <t>Please confirm receipt of your finalised and lodged BAS. Mark this task complete to confirm.</t>
  </si>
  <si>
    <t>Once reviewed, please mark this task as complete to confirm acceptance. If you have any questions, please comment directly on this task.</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</si>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</sst>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Tasks'!$G$4:$G$47,'Job Roles'!C4),"Create","No Action")</f>
        <v>Create</v>
      </c>
      <c r="C4" s="4" t="s">
        <v>308</v>
      </c>
      <c r="D4" s="14">
        <v>0</v>
      </c>
      <c r="E4" s="8" t="s">
        <v>419</v>
      </c>
    </row>
    <row r="5" spans="1:5" x14ac:dyDescent="0.2">
      <c r="A5" s="2"/>
      <c r="B5" s="6" t="str">
        <f>IF(COUNTIF('Work Template Tasks'!$G$4:$G$47,'Job Roles'!C5),"Create","No Action")</f>
        <v>No Action</v>
      </c>
      <c r="C5" s="4" t="s">
        <v>426</v>
      </c>
      <c r="D5" s="14">
        <v>150</v>
      </c>
      <c r="E5" s="8" t="s">
        <v>419</v>
      </c>
    </row>
    <row r="6" spans="1:5" x14ac:dyDescent="0.2">
      <c r="A6" s="2"/>
      <c r="B6" s="6" t="str">
        <f>IF(COUNTIF('Work Template Tasks'!$G$4:$G$47,'Job Roles'!C6),"Create","No Action")</f>
        <v>Create</v>
      </c>
      <c r="C6" s="4" t="s">
        <v>427</v>
      </c>
      <c r="D6" s="14">
        <v>90</v>
      </c>
      <c r="E6" s="8" t="s">
        <v>419</v>
      </c>
    </row>
    <row r="7" spans="1:5" x14ac:dyDescent="0.2">
      <c r="A7" s="2"/>
      <c r="B7" s="6" t="str">
        <f>IF(COUNTIF('Work Template Tasks'!$G$4:$G$47,'Job Roles'!C7),"Create","No Action")</f>
        <v>No Action</v>
      </c>
      <c r="C7" s="4" t="s">
        <v>428</v>
      </c>
      <c r="D7" s="14">
        <v>150</v>
      </c>
      <c r="E7" s="8" t="s">
        <v>419</v>
      </c>
    </row>
    <row r="8" spans="1:5" x14ac:dyDescent="0.2">
      <c r="A8" s="2"/>
      <c r="B8" s="6" t="str">
        <f>IF(COUNTIF('Work Template Tasks'!$G$4:$G$47,'Job Roles'!C8),"Create","No Action")</f>
        <v>No Action</v>
      </c>
      <c r="C8" s="4" t="s">
        <v>429</v>
      </c>
      <c r="D8" s="14">
        <v>100</v>
      </c>
      <c r="E8" s="8" t="s">
        <v>419</v>
      </c>
    </row>
    <row r="9" spans="1:5" x14ac:dyDescent="0.2">
      <c r="A9" s="2"/>
      <c r="B9" s="6" t="str">
        <f>IF(COUNTIF('Work Template Tasks'!$G$4:$G$47,'Job Roles'!C9),"Create","No Action")</f>
        <v>No Action</v>
      </c>
      <c r="C9" s="4" t="s">
        <v>422</v>
      </c>
      <c r="D9" s="14">
        <v>90</v>
      </c>
      <c r="E9" s="8" t="s">
        <v>419</v>
      </c>
    </row>
    <row r="10" spans="1:5" x14ac:dyDescent="0.2">
      <c r="A10" s="2"/>
      <c r="B10" s="6" t="str">
        <f>IF(COUNTIF('Work Template Tasks'!$G$4:$G$47,'Job Roles'!C10),"Create","No Action")</f>
        <v>No Action</v>
      </c>
      <c r="C10" s="4" t="s">
        <v>430</v>
      </c>
      <c r="D10" s="14">
        <v>60</v>
      </c>
      <c r="E10" s="8" t="s">
        <v>419</v>
      </c>
    </row>
    <row r="11" spans="1:5" x14ac:dyDescent="0.2">
      <c r="A11" s="2"/>
      <c r="B11" s="6" t="str">
        <f>IF(COUNTIF('Work Template Tasks'!$G$4:$G$47,'Job Roles'!C11),"Create","No Action")</f>
        <v>No Action</v>
      </c>
      <c r="C11" s="4" t="s">
        <v>431</v>
      </c>
      <c r="D11" s="14">
        <v>60</v>
      </c>
      <c r="E11" s="8" t="s">
        <v>419</v>
      </c>
    </row>
    <row r="12" spans="1:5" x14ac:dyDescent="0.2">
      <c r="A12" s="2"/>
      <c r="B12" s="6" t="str">
        <f>IF(COUNTIF('Work Template Tasks'!$G$4:$G$47,'Job Roles'!C12),"Create","No Action")</f>
        <v>No Action</v>
      </c>
      <c r="C12" s="4" t="s">
        <v>432</v>
      </c>
      <c r="D12" s="14">
        <v>100</v>
      </c>
      <c r="E12" s="8" t="s">
        <v>419</v>
      </c>
    </row>
    <row r="13" spans="1:5" x14ac:dyDescent="0.2">
      <c r="A13" s="2"/>
      <c r="B13" s="6" t="str">
        <f>IF(COUNTIF('Work Template Tasks'!$G$4:$G$47,'Job Roles'!C13),"Create","No Action")</f>
        <v>No Action</v>
      </c>
      <c r="C13" s="4" t="s">
        <v>433</v>
      </c>
      <c r="D13" s="14">
        <v>150</v>
      </c>
      <c r="E13" s="8" t="s">
        <v>419</v>
      </c>
    </row>
    <row r="14" spans="1:5" x14ac:dyDescent="0.2">
      <c r="A14" s="2"/>
      <c r="B14" s="6" t="str">
        <f>IF(COUNTIF('Work Template Tasks'!$G$4:$G$47,'Job Roles'!C14),"Create","No Action")</f>
        <v>No Action</v>
      </c>
      <c r="C14" s="4" t="s">
        <v>434</v>
      </c>
      <c r="D14" s="14">
        <v>100</v>
      </c>
      <c r="E14" s="8" t="s">
        <v>419</v>
      </c>
    </row>
    <row r="15" spans="1:5" x14ac:dyDescent="0.2">
      <c r="A15" s="2"/>
      <c r="B15" s="6" t="str">
        <f>IF(COUNTIF('Work Template Tasks'!$G$4:$G$47,'Job Roles'!C15),"Create","No Action")</f>
        <v>Create</v>
      </c>
      <c r="C15" s="4" t="s">
        <v>435</v>
      </c>
      <c r="D15" s="14">
        <v>100</v>
      </c>
      <c r="E15" s="8" t="s">
        <v>419</v>
      </c>
    </row>
    <row r="16" spans="1:5" x14ac:dyDescent="0.2">
      <c r="A16" s="2"/>
      <c r="B16" s="6" t="str">
        <f>IF(COUNTIF('Work Template Tasks'!$G$4:$G$47,'Job Roles'!C16),"Create","No Action")</f>
        <v>Create</v>
      </c>
      <c r="C16" s="4" t="s">
        <v>436</v>
      </c>
      <c r="D16" s="14">
        <v>150</v>
      </c>
      <c r="E16" s="8" t="s">
        <v>419</v>
      </c>
    </row>
    <row r="17" spans="1:5" x14ac:dyDescent="0.2">
      <c r="A17" s="2"/>
      <c r="B17" s="6" t="str">
        <f>IF(COUNTIF('Work Template Tasks'!$G$4:$G$47,'Job Roles'!C17),"Create","No Action")</f>
        <v>No Action</v>
      </c>
      <c r="C17" s="4" t="s">
        <v>437</v>
      </c>
      <c r="D17" s="14">
        <v>100</v>
      </c>
      <c r="E17" s="8" t="s">
        <v>419</v>
      </c>
    </row>
    <row r="18" spans="1:5" x14ac:dyDescent="0.2">
      <c r="A18" s="2"/>
      <c r="B18" s="6" t="str">
        <f>IF(COUNTIF('Work Template Tasks'!$G$4:$G$47,'Job Roles'!C18),"Create","No Action")</f>
        <v>No Action</v>
      </c>
      <c r="C18" s="4" t="s">
        <v>438</v>
      </c>
      <c r="D18" s="14">
        <v>100</v>
      </c>
      <c r="E18" s="8" t="s">
        <v>419</v>
      </c>
    </row>
    <row r="19" spans="1:5" x14ac:dyDescent="0.2">
      <c r="A19" s="2"/>
      <c r="B19" s="6" t="str">
        <f>IF(COUNTIF('Work Template Tasks'!$G$4:$G$47,'Job Roles'!C19),"Create","No Action")</f>
        <v>No Action</v>
      </c>
      <c r="C19" s="4" t="s">
        <v>439</v>
      </c>
      <c r="D19" s="14">
        <v>100</v>
      </c>
      <c r="E19" s="8" t="s">
        <v>419</v>
      </c>
    </row>
    <row r="20" spans="1:5" x14ac:dyDescent="0.2">
      <c r="A20" s="2"/>
      <c r="B20" s="6" t="str">
        <f>IF(COUNTIF('Work Template Tasks'!$G$4:$G$47,'Job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Tasks'!$I$4:$I$47,C4),"Create","No Action")</f>
        <v>Create</v>
      </c>
      <c r="C4" s="4" t="s">
        <v>308</v>
      </c>
      <c r="D4" s="8"/>
    </row>
    <row r="5" spans="1:4" x14ac:dyDescent="0.2">
      <c r="A5" s="2"/>
      <c r="B5" s="6" t="str">
        <f>IF(COUNTIF('Work Template Tasks'!$I$4:$I$47,C5),"Create","No Action")</f>
        <v>No Action</v>
      </c>
      <c r="C5" s="4" t="s">
        <v>443</v>
      </c>
      <c r="D5" s="8" t="s">
        <v>418</v>
      </c>
    </row>
    <row r="6" spans="1:4" x14ac:dyDescent="0.2">
      <c r="A6" s="2"/>
      <c r="B6" s="6" t="str">
        <f>IF(COUNTIF('Work Template Tasks'!$I$4:$I$47,C6),"Create","No Action")</f>
        <v>Create</v>
      </c>
      <c r="C6" s="4" t="s">
        <v>427</v>
      </c>
      <c r="D6" s="8" t="s">
        <v>418</v>
      </c>
    </row>
    <row r="7" spans="1:4" x14ac:dyDescent="0.2">
      <c r="A7" s="2"/>
      <c r="B7" s="6" t="str">
        <f>IF(COUNTIF('Work Template Tasks'!$I$4:$I$47,C7),"Create","No Action")</f>
        <v>No Action</v>
      </c>
      <c r="C7" s="4" t="s">
        <v>444</v>
      </c>
      <c r="D7" s="8" t="s">
        <v>418</v>
      </c>
    </row>
    <row r="8" spans="1:4" x14ac:dyDescent="0.2">
      <c r="A8" s="2"/>
      <c r="B8" s="6" t="str">
        <f>IF(COUNTIF('Work Template Tasks'!$I$4:$I$47,C8),"Create","No Action")</f>
        <v>No Action</v>
      </c>
      <c r="C8" s="4" t="s">
        <v>445</v>
      </c>
      <c r="D8" s="8" t="s">
        <v>418</v>
      </c>
    </row>
    <row r="9" spans="1:4" x14ac:dyDescent="0.2">
      <c r="A9" s="2"/>
      <c r="B9" s="6" t="str">
        <f>IF(COUNTIF('Work Template Tasks'!$I$4:$I$47,C9),"Create","No Action")</f>
        <v>No Action</v>
      </c>
      <c r="C9" s="4" t="s">
        <v>446</v>
      </c>
      <c r="D9" s="8" t="s">
        <v>418</v>
      </c>
    </row>
    <row r="10" spans="1:4" x14ac:dyDescent="0.2">
      <c r="A10" s="2"/>
      <c r="B10" s="6" t="str">
        <f>IF(COUNTIF('Work Template Tasks'!$I$4:$I$47,C10),"Create","No Action")</f>
        <v>Create</v>
      </c>
      <c r="C10" s="4" t="s">
        <v>447</v>
      </c>
      <c r="D10" s="8" t="s">
        <v>418</v>
      </c>
    </row>
    <row r="11" spans="1:4" x14ac:dyDescent="0.2">
      <c r="A11" s="2"/>
      <c r="B11" s="6" t="str">
        <f>IF(COUNTIF('Work Template Tasks'!$I$4:$I$47,C11),"Create","No Action")</f>
        <v>No Action</v>
      </c>
      <c r="C11" s="4" t="s">
        <v>448</v>
      </c>
      <c r="D11" s="8" t="s">
        <v>418</v>
      </c>
    </row>
    <row r="12" spans="1:4" x14ac:dyDescent="0.2">
      <c r="A12" s="2"/>
      <c r="B12" s="6" t="str">
        <f>IF(COUNTIF('Work Template Tasks'!$I$4:$I$47,C12),"Create","No Action")</f>
        <v>No Action</v>
      </c>
      <c r="C12" s="4" t="s">
        <v>449</v>
      </c>
      <c r="D12" s="8" t="s">
        <v>418</v>
      </c>
    </row>
    <row r="13" spans="1:4" x14ac:dyDescent="0.2">
      <c r="A13" s="2"/>
      <c r="B13" s="6" t="str">
        <f>IF(COUNTIF('Work Template Tasks'!$I$4:$I$47,C13),"Create","No Action")</f>
        <v>No Action</v>
      </c>
      <c r="C13" s="4" t="s">
        <v>450</v>
      </c>
      <c r="D13" s="8" t="s">
        <v>419</v>
      </c>
    </row>
    <row r="14" spans="1:4" x14ac:dyDescent="0.2">
      <c r="A14" s="2"/>
      <c r="B14" s="6" t="str">
        <f>IF(COUNTIF('Work Template Tasks'!$I$4:$I$47,C14),"Create","No Action")</f>
        <v>No Action</v>
      </c>
      <c r="C14" s="4" t="s">
        <v>451</v>
      </c>
      <c r="D14" s="8" t="s">
        <v>418</v>
      </c>
    </row>
    <row r="15" spans="1:4" x14ac:dyDescent="0.2">
      <c r="A15" s="2"/>
      <c r="B15" s="6" t="str">
        <f>IF(COUNTIF('Work Template Tasks'!$I$4:$I$47,C15),"Create","No Action")</f>
        <v>No Action</v>
      </c>
      <c r="C15" s="4" t="s">
        <v>452</v>
      </c>
      <c r="D15" s="8" t="s">
        <v>418</v>
      </c>
    </row>
    <row r="16" spans="1:4" x14ac:dyDescent="0.2">
      <c r="A16" s="2"/>
      <c r="B16" s="6" t="str">
        <f>IF(COUNTIF('Work Template Tasks'!$I$4:$I$47,C16),"Create","No Action")</f>
        <v>Create</v>
      </c>
      <c r="C16" s="4" t="s">
        <v>453</v>
      </c>
      <c r="D16" s="8" t="s">
        <v>418</v>
      </c>
    </row>
    <row r="17" spans="1:4" x14ac:dyDescent="0.2">
      <c r="A17" s="2"/>
      <c r="B17" s="6" t="str">
        <f>IF(COUNTIF('Work Template Tasks'!$I$4:$I$47,C17),"Create","No Action")</f>
        <v>No Action</v>
      </c>
      <c r="C17" s="4" t="s">
        <v>454</v>
      </c>
      <c r="D17" s="8" t="s">
        <v>418</v>
      </c>
    </row>
    <row r="18" spans="1:4" x14ac:dyDescent="0.2">
      <c r="A18" s="2"/>
      <c r="B18" s="6" t="str">
        <f>IF(COUNTIF('Work Template Tasks'!$I$4:$I$47,C18),"Create","No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Templates'!$E$4:$E$43,C4),"Create","No Action")</f>
        <v>No Action</v>
      </c>
      <c r="C4" s="6" t="s">
        <v>443</v>
      </c>
    </row>
    <row r="5" spans="1:3" x14ac:dyDescent="0.2">
      <c r="A5" s="2"/>
      <c r="B5" s="20" t="str">
        <f>IF(COUNTIF('Work Templates'!$E$4:$E$43,C5),"Create","No Action")</f>
        <v>No Action</v>
      </c>
      <c r="C5" s="6" t="s">
        <v>460</v>
      </c>
    </row>
    <row r="6" spans="1:3" x14ac:dyDescent="0.2">
      <c r="A6" s="2"/>
      <c r="B6" s="20" t="str">
        <f>IF(COUNTIF('Work Templates'!$E$4:$E$43,C6),"Create","No Action")</f>
        <v>No Action</v>
      </c>
      <c r="C6" s="6" t="s">
        <v>461</v>
      </c>
    </row>
    <row r="7" spans="1:3" x14ac:dyDescent="0.2">
      <c r="A7" s="2"/>
      <c r="B7" s="20" t="str">
        <f>IF(COUNTIF('Work Templates'!$E$4:$E$43,C7),"Create","No Action")</f>
        <v>No Action</v>
      </c>
      <c r="C7" s="6" t="s">
        <v>462</v>
      </c>
    </row>
    <row r="8" spans="1:3" x14ac:dyDescent="0.2">
      <c r="A8" s="2"/>
      <c r="B8" s="20" t="str">
        <f>IF(COUNTIF('Work Templates'!$E$4:$E$43,C8),"Create","No Action")</f>
        <v>Create</v>
      </c>
      <c r="C8" s="6" t="s">
        <v>463</v>
      </c>
    </row>
    <row r="9" spans="1:3" x14ac:dyDescent="0.2">
      <c r="A9" s="2"/>
      <c r="B9" s="20" t="str">
        <f>IF(COUNTIF('Work Templates'!$E$4:$E$43,C9),"Create","No Action")</f>
        <v>No Action</v>
      </c>
      <c r="C9" s="6" t="s">
        <v>445</v>
      </c>
    </row>
    <row r="10" spans="1:3" x14ac:dyDescent="0.2">
      <c r="A10" s="2"/>
      <c r="B10" s="20" t="str">
        <f>IF(COUNTIF('Work Templates'!$E$4:$E$43,C10),"Create","No Action")</f>
        <v>No Action</v>
      </c>
      <c r="C10" s="6" t="s">
        <v>464</v>
      </c>
    </row>
    <row r="11" spans="1:3" x14ac:dyDescent="0.2">
      <c r="A11" s="2"/>
      <c r="B11" s="20" t="str">
        <f>IF(COUNTIF('Work Templates'!$E$4:$E$43,C11),"Create","No Action")</f>
        <v>No Action</v>
      </c>
      <c r="C11" s="6" t="s">
        <v>465</v>
      </c>
    </row>
    <row r="12" spans="1:3" x14ac:dyDescent="0.2">
      <c r="A12" s="2"/>
      <c r="B12" s="20" t="str">
        <f>IF(COUNTIF('Work Templates'!$E$4:$E$43,C12),"Create","No Action")</f>
        <v>No Action</v>
      </c>
      <c r="C12" s="6" t="s">
        <v>466</v>
      </c>
    </row>
    <row r="13" spans="1:3" x14ac:dyDescent="0.2">
      <c r="A13" s="2"/>
      <c r="B13" s="20" t="str">
        <f>IF(COUNTIF('Work Templates'!$E$4:$E$43,C13),"Create","No Action")</f>
        <v>No Action</v>
      </c>
      <c r="C13" s="6" t="s">
        <v>467</v>
      </c>
    </row>
    <row r="14" spans="1:3" x14ac:dyDescent="0.2">
      <c r="A14" s="2"/>
      <c r="B14" s="20" t="str">
        <f>IF(COUNTIF('Work Templates'!$E$4:$E$43,C14),"Create","No Action")</f>
        <v>No Action</v>
      </c>
      <c r="C14" s="6" t="s">
        <v>468</v>
      </c>
    </row>
    <row r="15" spans="1:3" x14ac:dyDescent="0.2">
      <c r="A15" s="2"/>
      <c r="B15" s="20" t="str">
        <f>IF(COUNTIF('Work Templates'!$E$4:$E$43,C15),"Create","No Action")</f>
        <v>No Action</v>
      </c>
      <c r="C15" s="6" t="s">
        <v>420</v>
      </c>
    </row>
    <row r="16" spans="1:3" x14ac:dyDescent="0.2">
      <c r="A16" s="2"/>
      <c r="B16" s="20" t="str">
        <f>IF(COUNTIF('Work Templates'!$E$4:$E$43,C16),"Create","No Action")</f>
        <v>No Action</v>
      </c>
      <c r="C16" s="6" t="s">
        <v>469</v>
      </c>
    </row>
    <row r="17" spans="1:3" x14ac:dyDescent="0.2">
      <c r="A17" s="2"/>
      <c r="B17" s="20" t="str">
        <f>IF(COUNTIF('Work Templates'!$E$4:$E$43,C17),"Create","No Action")</f>
        <v>No Action</v>
      </c>
      <c r="C17" s="6" t="s">
        <v>470</v>
      </c>
    </row>
    <row r="18" spans="1:3" x14ac:dyDescent="0.2">
      <c r="A18" s="2"/>
      <c r="B18" s="20" t="str">
        <f>IF(COUNTIF('Work Templates'!$E$4:$E$43,C18),"Create","No Action")</f>
        <v>No Action</v>
      </c>
      <c r="C18" s="6" t="s">
        <v>471</v>
      </c>
    </row>
    <row r="19" spans="1:3" x14ac:dyDescent="0.2">
      <c r="A19" s="2"/>
      <c r="B19" s="20" t="str">
        <f>IF(COUNTIF('Work Templates'!$E$4:$E$43,C19),"Create","No Action")</f>
        <v>No Action</v>
      </c>
      <c r="C19" s="6" t="s">
        <v>472</v>
      </c>
    </row>
    <row r="20" spans="1:3" x14ac:dyDescent="0.2">
      <c r="A20" s="2"/>
      <c r="B20" s="20" t="str">
        <f>IF(COUNTIF('Work Templates'!$E$4:$E$43,C20),"Create","No Action")</f>
        <v>No Action</v>
      </c>
      <c r="C20" s="6" t="s">
        <v>333</v>
      </c>
    </row>
    <row r="21" spans="1:3" x14ac:dyDescent="0.2">
      <c r="A21" s="2"/>
      <c r="B21" s="20" t="str">
        <f>IF(COUNTIF('Work Templates'!$E$4:$E$43,C21),"Create","No Action")</f>
        <v>No Action</v>
      </c>
      <c r="C21" s="6" t="s">
        <v>452</v>
      </c>
    </row>
    <row r="22" spans="1:3" x14ac:dyDescent="0.2">
      <c r="A22" s="2"/>
      <c r="B22" s="20" t="str">
        <f>IF(COUNTIF('Work Templates'!$E$4:$E$43,C22),"Create","No Action")</f>
        <v>No Action</v>
      </c>
      <c r="C22" s="6" t="s">
        <v>473</v>
      </c>
    </row>
    <row r="23" spans="1:3" x14ac:dyDescent="0.2">
      <c r="A23" s="2"/>
      <c r="B23" s="20" t="str">
        <f>IF(COUNTIF('Work Templates'!$E$4:$E$43,C23),"Create","No Action")</f>
        <v>No Action</v>
      </c>
      <c r="C23" s="6" t="s">
        <v>474</v>
      </c>
    </row>
    <row r="24" spans="1:3" x14ac:dyDescent="0.2">
      <c r="A24" s="2"/>
      <c r="B24" s="20" t="str">
        <f>IF(COUNTIF('Work Templates'!$E$4:$E$43,C24),"Create","No Action")</f>
        <v>No Action</v>
      </c>
      <c r="C24" s="6" t="s">
        <v>475</v>
      </c>
    </row>
    <row r="25" spans="1:3" x14ac:dyDescent="0.2">
      <c r="A25" s="2"/>
      <c r="B25" s="20" t="str">
        <f>IF(COUNTIF('Work Templates'!$E$4:$E$43,C25),"Create","No Action")</f>
        <v>No Action</v>
      </c>
      <c r="C25" s="6" t="s">
        <v>476</v>
      </c>
    </row>
    <row r="26" spans="1:3" x14ac:dyDescent="0.2">
      <c r="A26" s="2"/>
      <c r="B26" s="20" t="str">
        <f>IF(COUNTIF('Work Templates'!$E$4:$E$43,C26),"Create","No Action")</f>
        <v>No Action</v>
      </c>
      <c r="C26" s="6" t="s">
        <v>477</v>
      </c>
    </row>
    <row r="27" spans="1:3" x14ac:dyDescent="0.2">
      <c r="A27" s="2"/>
      <c r="B27" s="20" t="str">
        <f>IF(COUNTIF('Work Templates'!$E$4:$E$43,C27),"Create","No Action")</f>
        <v>No Action</v>
      </c>
      <c r="C27" s="6" t="s">
        <v>478</v>
      </c>
    </row>
    <row r="28" spans="1:3" x14ac:dyDescent="0.2">
      <c r="A28" s="2"/>
      <c r="B28" s="20" t="str">
        <f>IF(COUNTIF('Work Templates'!$E$4:$E$43,C28),"Create","No Action")</f>
        <v>No Action</v>
      </c>
      <c r="C28" s="6" t="s">
        <v>479</v>
      </c>
    </row>
    <row r="29" spans="1:3" x14ac:dyDescent="0.2">
      <c r="A29" s="2"/>
      <c r="B29" s="20" t="str">
        <f>IF(COUNTIF('Work Templates'!$E$4:$E$43,C29),"Create","No Action")</f>
        <v>No Action</v>
      </c>
      <c r="C29" s="6" t="s">
        <v>480</v>
      </c>
    </row>
    <row r="30" spans="1:3" x14ac:dyDescent="0.2">
      <c r="A30" s="2"/>
      <c r="B30" s="20" t="str">
        <f>IF(COUNTIF('Work Templates'!$E$4:$E$43,C30),"Create","No Action")</f>
        <v>No Action</v>
      </c>
      <c r="C30" s="6" t="s">
        <v>481</v>
      </c>
    </row>
    <row r="31" spans="1:3" x14ac:dyDescent="0.2">
      <c r="A31" s="2"/>
      <c r="B31" s="20" t="str">
        <f>IF(COUNTIF('Work Templates'!$E$4:$E$43,C31),"Create","No Action")</f>
        <v>No Action</v>
      </c>
      <c r="C31" s="6" t="s">
        <v>482</v>
      </c>
    </row>
    <row r="32" spans="1:3" x14ac:dyDescent="0.2">
      <c r="A32" s="2"/>
      <c r="B32" s="20" t="str">
        <f>IF(COUNTIF('Work Templates'!$E$4:$E$43,C32),"Create","No Action")</f>
        <v>No Action</v>
      </c>
      <c r="C32" s="6" t="s">
        <v>483</v>
      </c>
    </row>
    <row r="33" spans="1:3" x14ac:dyDescent="0.2">
      <c r="A33" s="2"/>
      <c r="B33" s="20" t="str">
        <f>IF(COUNTIF('Work Templates'!$E$4:$E$43,C33),"Create","No Action")</f>
        <v>No Action</v>
      </c>
      <c r="C33" s="6" t="s">
        <v>484</v>
      </c>
    </row>
    <row r="34" spans="1:3" x14ac:dyDescent="0.2">
      <c r="A34" s="2"/>
      <c r="B34" s="20" t="str">
        <f>IF(COUNTIF('Work Templates'!$E$4:$E$43,C34),"Create","No Action")</f>
        <v>No Action</v>
      </c>
      <c r="C34" s="6" t="s">
        <v>485</v>
      </c>
    </row>
    <row r="35" spans="1:3" x14ac:dyDescent="0.2">
      <c r="A35" s="2"/>
      <c r="B35" s="20" t="str">
        <f>IF(COUNTIF('Work Templates'!$E$4:$E$43,C35),"Create","No Action")</f>
        <v>No Action</v>
      </c>
      <c r="C35" s="6" t="s">
        <v>486</v>
      </c>
    </row>
    <row r="36" spans="1:3" x14ac:dyDescent="0.2">
      <c r="A36" s="2"/>
      <c r="B36" s="20" t="str">
        <f>IF(COUNTIF('Work Templates'!$E$4:$E$43,C36),"Create","No Action")</f>
        <v>No Action</v>
      </c>
      <c r="C36" s="6" t="s">
        <v>487</v>
      </c>
    </row>
    <row r="37" spans="1:3" x14ac:dyDescent="0.2">
      <c r="A37" s="2"/>
      <c r="B37" s="20" t="str">
        <f>IF(COUNTIF('Work Templates'!$E$4:$E$43,C37),"Create","No Action")</f>
        <v>No Action</v>
      </c>
      <c r="C37" s="6" t="s">
        <v>488</v>
      </c>
    </row>
    <row r="38" spans="1:3" x14ac:dyDescent="0.2">
      <c r="A38" s="2"/>
      <c r="B38" s="20" t="str">
        <f>IF(COUNTIF('Work Templates'!$E$4:$E$43,C38),"Create","No Action")</f>
        <v>No Action</v>
      </c>
      <c r="C38" s="6" t="s">
        <v>489</v>
      </c>
    </row>
    <row r="39" spans="1:3" x14ac:dyDescent="0.2">
      <c r="A39" s="2"/>
      <c r="B39" s="20" t="str">
        <f>IF(COUNTIF('Work Templates'!$E$4:$E$43,C39),"Create","No Action")</f>
        <v>No Action</v>
      </c>
      <c r="C39" s="6" t="s">
        <v>490</v>
      </c>
    </row>
    <row r="40" spans="1:3" x14ac:dyDescent="0.2">
      <c r="A40" s="2"/>
      <c r="B40" s="20" t="str">
        <f>IF(COUNTIF('Work Templates'!$E$4:$E$43,C40),"Create","No Action")</f>
        <v>No Action</v>
      </c>
      <c r="C40" s="6" t="s">
        <v>491</v>
      </c>
    </row>
    <row r="41" spans="1:3" x14ac:dyDescent="0.2">
      <c r="A41" s="2"/>
      <c r="B41" s="20" t="str">
        <f>IF(COUNTIF('Work Templates'!$E$4:$E$43,C41),"Create","No Action")</f>
        <v>No Action</v>
      </c>
      <c r="C41" s="6" t="s">
        <v>492</v>
      </c>
    </row>
    <row r="42" spans="1:3" x14ac:dyDescent="0.2">
      <c r="A42" s="2"/>
      <c r="B42" s="20" t="str">
        <f>IF(COUNTIF('Work Templates'!$E$4:$E$43,C42),"Create","No Action")</f>
        <v>No Action</v>
      </c>
      <c r="C42" s="6" t="s">
        <v>493</v>
      </c>
    </row>
    <row r="43" spans="1:3" x14ac:dyDescent="0.2">
      <c r="A43" s="2"/>
      <c r="B43" s="20" t="str">
        <f>IF(COUNTIF('Work Templates'!$E$4:$E$43,C43),"Create","No Action")</f>
        <v>No Action</v>
      </c>
      <c r="C43" s="6" t="s">
        <v>494</v>
      </c>
    </row>
    <row r="44" spans="1:3" x14ac:dyDescent="0.2">
      <c r="A44" s="2"/>
      <c r="B44" s="20" t="str">
        <f>IF(COUNTIF('Work Templates'!$E$4:$E$43,C44),"Create","No Action")</f>
        <v>No Action</v>
      </c>
      <c r="C44" s="6" t="s">
        <v>495</v>
      </c>
    </row>
    <row r="45" spans="1:3" x14ac:dyDescent="0.2">
      <c r="A45" s="2"/>
      <c r="B45" s="20" t="str">
        <f>IF(COUNTIF('Work Templates'!$E$4:$E$43,C45),"Create","No Action")</f>
        <v>No Action</v>
      </c>
      <c r="C45" s="6" t="s">
        <v>496</v>
      </c>
    </row>
    <row r="46" spans="1:3" x14ac:dyDescent="0.2">
      <c r="A46" s="2"/>
      <c r="B46" s="20" t="str">
        <f>IF(COUNTIF('Work Templates'!$E$4:$E$43,C46),"Create","No Action")</f>
        <v>No Action</v>
      </c>
      <c r="C46" s="6" t="s">
        <v>497</v>
      </c>
    </row>
    <row r="47" spans="1:3" x14ac:dyDescent="0.2">
      <c r="A47" s="2"/>
      <c r="B47" s="20" t="str">
        <f>IF(COUNTIF('Work Templates'!$E$4:$E$43,C47),"Create","No Action")</f>
        <v>No Action</v>
      </c>
      <c r="C47" s="6" t="s">
        <v>498</v>
      </c>
    </row>
    <row r="48" spans="1:3" x14ac:dyDescent="0.2">
      <c r="A48" s="2"/>
      <c r="B48" s="20" t="str">
        <f>IF(COUNTIF('Work Templates'!$E$4:$E$43,C48),"Create","No Action")</f>
        <v>No Action</v>
      </c>
      <c r="C48" s="6" t="s">
        <v>499</v>
      </c>
    </row>
    <row r="49" spans="1:3" x14ac:dyDescent="0.2">
      <c r="A49" s="2"/>
      <c r="B49" s="20" t="str">
        <f>IF(COUNTIF('Work Templates'!$E$4:$E$43,C49),"Create","No Action")</f>
        <v>No Action</v>
      </c>
      <c r="C49" s="6" t="s">
        <v>455</v>
      </c>
    </row>
    <row r="50" spans="1:3" x14ac:dyDescent="0.2">
      <c r="A50" s="2"/>
      <c r="B50" s="20" t="str">
        <f>IF(COUNTIF('Work Templates'!$E$4:$E$43,C50),"Create","No Action")</f>
        <v>No Action</v>
      </c>
      <c r="C50" s="6" t="s">
        <v>500</v>
      </c>
    </row>
    <row r="51" spans="1:3" x14ac:dyDescent="0.2">
      <c r="A51" s="2"/>
      <c r="B51" s="20" t="str">
        <f>IF(COUNTIF('Work Templates'!$E$4:$E$43,C51),"Create","No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622</v>
      </c>
    </row>
    <row r="3" spans="1:6" x14ac:dyDescent="0.2">
      <c r="A3" s="23"/>
      <c r="B3" s="25"/>
      <c r="C3" s="27"/>
      <c r="D3" s="31"/>
      <c r="F3" s="36"/>
    </row>
    <row r="4" spans="1:6" x14ac:dyDescent="0.2">
      <c r="A4" s="2"/>
      <c r="B4" s="6" t="str">
        <f>IF(COUNTIF('Work Template Tasks'!$X$4:$X$47,F4),"Create","No Action")</f>
        <v>No Action</v>
      </c>
      <c r="C4" s="4" t="s">
        <v>4</v>
      </c>
      <c r="D4" s="8" t="s">
        <v>504</v>
      </c>
      <c r="F4" s="6" t="str">
        <f>CONCATENATE(C4," - ",D4)</f>
        <v>Completed - Cancelled</v>
      </c>
    </row>
    <row r="5" spans="1:6" x14ac:dyDescent="0.2">
      <c r="A5" s="2"/>
      <c r="B5" s="6" t="str">
        <f>IF(COUNTIF('Work Template Tasks'!$X$4:$X$47,F5),"Create","No Action")</f>
        <v>No Action</v>
      </c>
      <c r="C5" s="4" t="s">
        <v>4</v>
      </c>
      <c r="D5" s="8" t="s">
        <v>505</v>
      </c>
      <c r="F5" s="6" t="str">
        <f t="shared" ref="F5:F36" si="0">CONCATENATE(C5," - ",D5)</f>
        <v>Completed - Not a fit</v>
      </c>
    </row>
    <row r="6" spans="1:6" x14ac:dyDescent="0.2">
      <c r="A6" s="2"/>
      <c r="B6" s="6" t="str">
        <f>IF(COUNTIF('Work Template Tasks'!$X$4:$X$47,F6),"Create","No Action")</f>
        <v>No Action</v>
      </c>
      <c r="C6" s="4" t="s">
        <v>4</v>
      </c>
      <c r="D6" s="8" t="s">
        <v>506</v>
      </c>
      <c r="F6" s="6" t="str">
        <f t="shared" si="0"/>
        <v>Completed - Closed lost</v>
      </c>
    </row>
    <row r="7" spans="1:6" x14ac:dyDescent="0.2">
      <c r="A7" s="2"/>
      <c r="B7" s="6" t="str">
        <f>IF(COUNTIF('Work Template Tasks'!$X$4:$X$47,F7),"Create","No Action")</f>
        <v>No Action</v>
      </c>
      <c r="C7" s="4" t="s">
        <v>4</v>
      </c>
      <c r="D7" s="8" t="s">
        <v>507</v>
      </c>
      <c r="F7" s="6" t="str">
        <f t="shared" si="0"/>
        <v>Completed - Closed won</v>
      </c>
    </row>
    <row r="8" spans="1:6" x14ac:dyDescent="0.2">
      <c r="A8" s="2"/>
      <c r="B8" s="6" t="str">
        <f>IF(COUNTIF('Work Template Tasks'!$X$4:$X$47,F8),"Create","No Action")</f>
        <v>No Action</v>
      </c>
      <c r="C8" s="4" t="s">
        <v>4</v>
      </c>
      <c r="D8" s="8" t="s">
        <v>508</v>
      </c>
      <c r="F8" s="6" t="str">
        <f t="shared" si="0"/>
        <v>Completed - Not applicable</v>
      </c>
    </row>
    <row r="9" spans="1:6" x14ac:dyDescent="0.2">
      <c r="A9" s="2"/>
      <c r="B9" s="6" t="str">
        <f>IF(COUNTIF('Work Template Tasks'!$X$4:$X$47,F9),"Create","No Action")</f>
        <v>No Action</v>
      </c>
      <c r="C9" s="4" t="s">
        <v>2</v>
      </c>
      <c r="D9" s="8" t="s">
        <v>509</v>
      </c>
      <c r="F9" s="6" t="str">
        <f t="shared" si="0"/>
        <v>In Progress - Kick-off / Setup</v>
      </c>
    </row>
    <row r="10" spans="1:6" x14ac:dyDescent="0.2">
      <c r="A10" s="2"/>
      <c r="B10" s="6" t="str">
        <f>IF(COUNTIF('Work Template Tasks'!$X$4:$X$47,F10),"Create","No Action")</f>
        <v>Create</v>
      </c>
      <c r="C10" s="4" t="s">
        <v>2</v>
      </c>
      <c r="D10" s="8" t="s">
        <v>510</v>
      </c>
      <c r="F10" s="6" t="str">
        <f t="shared" si="0"/>
        <v>In Progress - Prep</v>
      </c>
    </row>
    <row r="11" spans="1:6" x14ac:dyDescent="0.2">
      <c r="A11" s="2"/>
      <c r="B11" s="6" t="str">
        <f>IF(COUNTIF('Work Template Tasks'!$X$4:$X$47,F11),"Create","No Action")</f>
        <v>No Action</v>
      </c>
      <c r="C11" s="4" t="s">
        <v>2</v>
      </c>
      <c r="D11" s="8" t="s">
        <v>511</v>
      </c>
      <c r="F11" s="6" t="str">
        <f t="shared" si="0"/>
        <v>In Progress - Process</v>
      </c>
    </row>
    <row r="12" spans="1:6" x14ac:dyDescent="0.2">
      <c r="A12" s="2"/>
      <c r="B12" s="6" t="str">
        <f>IF(COUNTIF('Work Template Tasks'!$X$4:$X$47,F12),"Create","No Action")</f>
        <v>Create</v>
      </c>
      <c r="C12" s="4" t="s">
        <v>2</v>
      </c>
      <c r="D12" s="8" t="s">
        <v>453</v>
      </c>
      <c r="F12" s="6" t="str">
        <f t="shared" si="0"/>
        <v>In Progress - Review</v>
      </c>
    </row>
    <row r="13" spans="1:6" x14ac:dyDescent="0.2">
      <c r="A13" s="2"/>
      <c r="B13" s="6" t="str">
        <f>IF(COUNTIF('Work Template Tasks'!$X$4:$X$47,F13),"Create","No Action")</f>
        <v>No Action</v>
      </c>
      <c r="C13" s="4" t="s">
        <v>2</v>
      </c>
      <c r="D13" s="8" t="s">
        <v>512</v>
      </c>
      <c r="F13" s="6" t="str">
        <f t="shared" si="0"/>
        <v>In Progress - Advise</v>
      </c>
    </row>
    <row r="14" spans="1:6" x14ac:dyDescent="0.2">
      <c r="A14" s="2"/>
      <c r="B14" s="6" t="str">
        <f>IF(COUNTIF('Work Template Tasks'!$X$4:$X$47,F14),"Create","No Action")</f>
        <v>Create</v>
      </c>
      <c r="C14" s="4" t="s">
        <v>2</v>
      </c>
      <c r="D14" s="8" t="s">
        <v>513</v>
      </c>
      <c r="F14" s="6" t="str">
        <f t="shared" si="0"/>
        <v>In Progress - Assemble</v>
      </c>
    </row>
    <row r="15" spans="1:6" x14ac:dyDescent="0.2">
      <c r="A15" s="2"/>
      <c r="B15" s="6" t="str">
        <f>IF(COUNTIF('Work Template Tasks'!$X$4:$X$47,F15),"Create","No Action")</f>
        <v>No Action</v>
      </c>
      <c r="C15" s="4" t="s">
        <v>2</v>
      </c>
      <c r="D15" s="8" t="s">
        <v>514</v>
      </c>
      <c r="F15" s="6" t="str">
        <f t="shared" si="0"/>
        <v>In Progress - File</v>
      </c>
    </row>
    <row r="16" spans="1:6" x14ac:dyDescent="0.2">
      <c r="A16" s="2"/>
      <c r="B16" s="6" t="str">
        <f>IF(COUNTIF('Work Template Tasks'!$X$4:$X$47,F16),"Create","No Action")</f>
        <v>No Action</v>
      </c>
      <c r="C16" s="4" t="s">
        <v>2</v>
      </c>
      <c r="D16" s="8" t="s">
        <v>515</v>
      </c>
      <c r="F16" s="6" t="str">
        <f t="shared" si="0"/>
        <v>In Progress - Follow-up</v>
      </c>
    </row>
    <row r="17" spans="1:6" x14ac:dyDescent="0.2">
      <c r="A17" s="2"/>
      <c r="B17" s="6" t="str">
        <f>IF(COUNTIF('Work Template Tasks'!$X$4:$X$47,F17),"Create","No Action")</f>
        <v>Create</v>
      </c>
      <c r="C17" s="4" t="s">
        <v>2</v>
      </c>
      <c r="D17" s="8" t="s">
        <v>516</v>
      </c>
      <c r="F17" s="6" t="str">
        <f t="shared" si="0"/>
        <v>In Progress - Lodge</v>
      </c>
    </row>
    <row r="18" spans="1:6" x14ac:dyDescent="0.2">
      <c r="A18" s="2"/>
      <c r="B18" s="6" t="str">
        <f>IF(COUNTIF('Work Template Tasks'!$X$4:$X$47,F18),"Create","No Action")</f>
        <v>No Action</v>
      </c>
      <c r="C18" s="4" t="s">
        <v>1</v>
      </c>
      <c r="D18" s="8" t="s">
        <v>517</v>
      </c>
      <c r="F18" s="6" t="str">
        <f t="shared" si="0"/>
        <v>Ready To Start - Resend Client Tasks</v>
      </c>
    </row>
    <row r="19" spans="1:6" x14ac:dyDescent="0.2">
      <c r="A19" s="2"/>
      <c r="B19" s="6" t="str">
        <f>IF(COUNTIF('Work Template Tasks'!$X$4:$X$47,F19),"Create","No Action")</f>
        <v>No Action</v>
      </c>
      <c r="C19" s="4" t="s">
        <v>1</v>
      </c>
      <c r="D19" s="8" t="s">
        <v>518</v>
      </c>
      <c r="F19" s="6" t="str">
        <f t="shared" si="0"/>
        <v>Ready To Start - Ready for Accounting</v>
      </c>
    </row>
    <row r="20" spans="1:6" x14ac:dyDescent="0.2">
      <c r="A20" s="2"/>
      <c r="B20" s="6" t="str">
        <f>IF(COUNTIF('Work Template Tasks'!$X$4:$X$47,F20),"Create","No Action")</f>
        <v>No Action</v>
      </c>
      <c r="C20" s="4" t="s">
        <v>1</v>
      </c>
      <c r="D20" s="8" t="s">
        <v>519</v>
      </c>
      <c r="F20" s="6" t="str">
        <f t="shared" si="0"/>
        <v>Ready To Start - Ready for Tax</v>
      </c>
    </row>
    <row r="21" spans="1:6" x14ac:dyDescent="0.2">
      <c r="A21" s="2"/>
      <c r="B21" s="6" t="str">
        <f>IF(COUNTIF('Work Template Tasks'!$X$4:$X$47,F21),"Create","No Action")</f>
        <v>No Action</v>
      </c>
      <c r="C21" s="4" t="s">
        <v>3</v>
      </c>
      <c r="D21" s="8" t="s">
        <v>520</v>
      </c>
      <c r="F21" s="6" t="str">
        <f t="shared" si="0"/>
        <v>Waiting - Wait engagement letter</v>
      </c>
    </row>
    <row r="22" spans="1:6" x14ac:dyDescent="0.2">
      <c r="A22" s="2"/>
      <c r="B22" s="6" t="str">
        <f>IF(COUNTIF('Work Template Tasks'!$X$4:$X$47,F22),"Create","No Action")</f>
        <v>No Action</v>
      </c>
      <c r="C22" s="4" t="s">
        <v>3</v>
      </c>
      <c r="D22" s="8" t="s">
        <v>521</v>
      </c>
      <c r="F22" s="6" t="str">
        <f t="shared" si="0"/>
        <v>Waiting - Waiting for info</v>
      </c>
    </row>
    <row r="23" spans="1:6" x14ac:dyDescent="0.2">
      <c r="A23" s="2"/>
      <c r="B23" s="6" t="str">
        <f>IF(COUNTIF('Work Template Tasks'!$X$4:$X$47,F23),"Create","No Action")</f>
        <v>No Action</v>
      </c>
      <c r="C23" s="4" t="s">
        <v>3</v>
      </c>
      <c r="D23" s="8" t="s">
        <v>522</v>
      </c>
      <c r="F23" s="6" t="str">
        <f t="shared" si="0"/>
        <v>Waiting - Waiting for CPA</v>
      </c>
    </row>
    <row r="24" spans="1:6" x14ac:dyDescent="0.2">
      <c r="A24" s="2"/>
      <c r="B24" s="6" t="str">
        <f>IF(COUNTIF('Work Template Tasks'!$X$4:$X$47,F24),"Create","No Action")</f>
        <v>No Action</v>
      </c>
      <c r="C24" s="4" t="s">
        <v>3</v>
      </c>
      <c r="D24" s="8" t="s">
        <v>523</v>
      </c>
      <c r="F24" s="6" t="str">
        <f t="shared" si="0"/>
        <v>Waiting - Waiting for client</v>
      </c>
    </row>
    <row r="25" spans="1:6" x14ac:dyDescent="0.2">
      <c r="A25" s="2"/>
      <c r="B25" s="6" t="str">
        <f>IF(COUNTIF('Work Template Tasks'!$X$4:$X$47,F25),"Create","No Action")</f>
        <v>No Action</v>
      </c>
      <c r="C25" s="4" t="s">
        <v>3</v>
      </c>
      <c r="D25" s="8" t="s">
        <v>524</v>
      </c>
      <c r="F25" s="6" t="str">
        <f t="shared" si="0"/>
        <v>Waiting - Waiting for client 2</v>
      </c>
    </row>
    <row r="26" spans="1:6" x14ac:dyDescent="0.2">
      <c r="A26" s="2"/>
      <c r="B26" s="6" t="str">
        <f>IF(COUNTIF('Work Template Tasks'!$X$4:$X$47,F26),"Create","No Action")</f>
        <v>Create</v>
      </c>
      <c r="C26" s="4" t="s">
        <v>3</v>
      </c>
      <c r="D26" s="8" t="s">
        <v>525</v>
      </c>
      <c r="F26" s="6" t="str">
        <f t="shared" si="0"/>
        <v>Waiting - Wait for signature</v>
      </c>
    </row>
    <row r="27" spans="1:6" x14ac:dyDescent="0.2">
      <c r="A27" s="2"/>
      <c r="B27" s="6" t="str">
        <f>IF(COUNTIF('Work Template Tasks'!$X$4:$X$47,F27),"Create","No Action")</f>
        <v>No Action</v>
      </c>
      <c r="C27" s="4" t="s">
        <v>3</v>
      </c>
      <c r="D27" s="8" t="s">
        <v>526</v>
      </c>
      <c r="F27" s="6" t="str">
        <f t="shared" si="0"/>
        <v>Waiting - Waiting for IRS</v>
      </c>
    </row>
    <row r="28" spans="1:6" x14ac:dyDescent="0.2">
      <c r="A28" s="2"/>
      <c r="B28" s="6" t="str">
        <f>IF(COUNTIF('Work Template Tasks'!$X$4:$X$47,F28),"Create","No Action")</f>
        <v>Create</v>
      </c>
      <c r="C28" s="4" t="s">
        <v>3</v>
      </c>
      <c r="D28" s="8" t="s">
        <v>527</v>
      </c>
      <c r="F28" s="6" t="str">
        <f t="shared" si="0"/>
        <v>Waiting - Wait for confirmation</v>
      </c>
    </row>
    <row r="29" spans="1:6" x14ac:dyDescent="0.2">
      <c r="A29" s="2"/>
      <c r="B29" s="6" t="str">
        <f>IF(COUNTIF('Work Template Tasks'!$X$4:$X$47,F29),"Create","No Action")</f>
        <v>No Action</v>
      </c>
      <c r="C29" s="4" t="s">
        <v>3</v>
      </c>
      <c r="D29" s="8" t="s">
        <v>528</v>
      </c>
      <c r="F29" s="6" t="str">
        <f t="shared" si="0"/>
        <v>Waiting - Extended</v>
      </c>
    </row>
    <row r="30" spans="1:6" x14ac:dyDescent="0.2">
      <c r="A30" s="2"/>
      <c r="B30" s="6" t="str">
        <f>IF(COUNTIF('Work Template Tasks'!$X$4:$X$47,F30),"Create","No Action")</f>
        <v>No Action</v>
      </c>
      <c r="C30" s="4" t="s">
        <v>3</v>
      </c>
      <c r="D30" s="8" t="s">
        <v>529</v>
      </c>
      <c r="F30" s="6" t="str">
        <f t="shared" si="0"/>
        <v>Waiting - Wait for auditor</v>
      </c>
    </row>
    <row r="31" spans="1:6" x14ac:dyDescent="0.2">
      <c r="A31" s="2"/>
      <c r="B31" s="6" t="str">
        <f>IF(COUNTIF('Work Template Tasks'!$X$4:$X$47,F31),"Create","No Action")</f>
        <v>No Action</v>
      </c>
      <c r="C31" s="4" t="s">
        <v>3</v>
      </c>
      <c r="D31" s="8" t="s">
        <v>530</v>
      </c>
      <c r="F31" s="6" t="str">
        <f t="shared" si="0"/>
        <v>Waiting - Waiting for CRA</v>
      </c>
    </row>
    <row r="32" spans="1:6" x14ac:dyDescent="0.2">
      <c r="A32" s="2"/>
      <c r="B32" s="6" t="str">
        <f>IF(COUNTIF('Work Template Tasks'!$X$4:$X$47,F32),"Create","No Action")</f>
        <v>No Action</v>
      </c>
      <c r="C32" s="4" t="s">
        <v>3</v>
      </c>
      <c r="D32" s="8" t="s">
        <v>531</v>
      </c>
      <c r="F32" s="6" t="str">
        <f t="shared" si="0"/>
        <v>Waiting - Waiting for ATO</v>
      </c>
    </row>
    <row r="33" spans="1:6" x14ac:dyDescent="0.2">
      <c r="A33" s="2"/>
      <c r="B33" s="6" t="str">
        <f>IF(COUNTIF('Work Template Tasks'!$X$4:$X$47,F33),"Create","No Action")</f>
        <v>No Action</v>
      </c>
      <c r="C33" s="4" t="s">
        <v>3</v>
      </c>
      <c r="D33" s="8" t="s">
        <v>532</v>
      </c>
      <c r="F33" s="6" t="str">
        <f t="shared" si="0"/>
        <v>Waiting - Waiting for HMRC</v>
      </c>
    </row>
    <row r="34" spans="1:6" x14ac:dyDescent="0.2">
      <c r="A34" s="2"/>
      <c r="B34" s="6" t="str">
        <f>IF(COUNTIF('Work Template Tasks'!$X$4:$X$47,F34),"Create","No Action")</f>
        <v>No Action</v>
      </c>
      <c r="C34" s="4" t="s">
        <v>3</v>
      </c>
      <c r="D34" s="8" t="s">
        <v>533</v>
      </c>
      <c r="F34" s="6" t="str">
        <f t="shared" si="0"/>
        <v>Waiting - Waiting for Gov't</v>
      </c>
    </row>
    <row r="35" spans="1:6" x14ac:dyDescent="0.2">
      <c r="A35" s="2"/>
      <c r="B35" s="6" t="str">
        <f>IF(COUNTIF('Work Template Tasks'!$X$4:$X$47,F35),"Create","No Action")</f>
        <v>No Action</v>
      </c>
      <c r="C35" s="4" t="s">
        <v>3</v>
      </c>
      <c r="D35" s="8" t="s">
        <v>534</v>
      </c>
      <c r="F35" s="6" t="str">
        <f t="shared" si="0"/>
        <v>Waiting - Waiting for CPA/CA</v>
      </c>
    </row>
    <row r="36" spans="1:6" ht="16" thickBot="1" x14ac:dyDescent="0.25">
      <c r="A36" s="2"/>
      <c r="B36" s="6" t="str">
        <f>IF(COUNTIF('Work Template Tasks'!$X$4:$X$47,F36),"Create","No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Create</v>
      </c>
      <c r="C75" s="4" t="s">
        <v>463</v>
      </c>
      <c r="D75" s="8" t="s">
        <v>292</v>
      </c>
    </row>
    <row r="76" spans="1:4" x14ac:dyDescent="0.2">
      <c r="A76" s="2"/>
      <c r="B76" s="6" t="str">
        <f>IF('Work Types'!$B$8="Create","Create","No Action")</f>
        <v>Create</v>
      </c>
      <c r="C76" s="4" t="s">
        <v>463</v>
      </c>
      <c r="D76" s="8" t="s">
        <v>272</v>
      </c>
    </row>
    <row r="77" spans="1:4" x14ac:dyDescent="0.2">
      <c r="A77" s="2"/>
      <c r="B77" s="6" t="str">
        <f>IF('Work Types'!$B$8="Create","Create","No Action")</f>
        <v>Create</v>
      </c>
      <c r="C77" s="4" t="s">
        <v>463</v>
      </c>
      <c r="D77" s="8" t="s">
        <v>274</v>
      </c>
    </row>
    <row r="78" spans="1:4" x14ac:dyDescent="0.2">
      <c r="A78" s="2"/>
      <c r="B78" s="6" t="str">
        <f>IF('Work Types'!$B$8="Create","Create","No Action")</f>
        <v>Create</v>
      </c>
      <c r="C78" s="4" t="s">
        <v>463</v>
      </c>
      <c r="D78" s="8" t="s">
        <v>268</v>
      </c>
    </row>
    <row r="79" spans="1:4" x14ac:dyDescent="0.2">
      <c r="A79" s="2"/>
      <c r="B79" s="6" t="str">
        <f>IF('Work Types'!$B$8="Create","Create","No Action")</f>
        <v>Create</v>
      </c>
      <c r="C79" s="4" t="s">
        <v>463</v>
      </c>
      <c r="D79" s="8" t="s">
        <v>270</v>
      </c>
    </row>
    <row r="80" spans="1:4" x14ac:dyDescent="0.2">
      <c r="A80" s="2"/>
      <c r="B80" s="6" t="str">
        <f>IF('Work Types'!$B$8="Create","Create","No Action")</f>
        <v>Create</v>
      </c>
      <c r="C80" s="4" t="s">
        <v>463</v>
      </c>
      <c r="D80" s="8" t="s">
        <v>264</v>
      </c>
    </row>
    <row r="81" spans="1:4" x14ac:dyDescent="0.2">
      <c r="A81" s="2"/>
      <c r="B81" s="6" t="str">
        <f>IF('Work Types'!$B$8="Create","Create","No Action")</f>
        <v>Create</v>
      </c>
      <c r="C81" s="4" t="s">
        <v>463</v>
      </c>
      <c r="D81" s="8" t="s">
        <v>290</v>
      </c>
    </row>
    <row r="82" spans="1:4" x14ac:dyDescent="0.2">
      <c r="A82" s="2"/>
      <c r="B82" s="6" t="str">
        <f>IF('Work Types'!$B$8="Create","Create","No Action")</f>
        <v>Create</v>
      </c>
      <c r="C82" s="4" t="s">
        <v>463</v>
      </c>
      <c r="D82" s="8" t="s">
        <v>283</v>
      </c>
    </row>
    <row r="83" spans="1:4" x14ac:dyDescent="0.2">
      <c r="A83" s="2"/>
      <c r="B83" s="6" t="str">
        <f>IF('Work Types'!$B$8="Create","Create","No Action")</f>
        <v>Create</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208" x14ac:dyDescent="0.2">
      <c r="A4" s="2"/>
      <c r="B4" s="6" t="s">
        <v>411</v>
      </c>
      <c r="C4" s="4" t="s">
        <v>541</v>
      </c>
      <c r="D4" s="18" t="s">
        <v>542</v>
      </c>
      <c r="E4" s="3" t="s">
        <v>463</v>
      </c>
      <c r="F4" s="3" t="s">
        <v>261</v>
      </c>
      <c r="G4" s="16">
        <v>150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7"/>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584</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583</v>
      </c>
      <c r="W6" s="3" t="s">
        <v>572</v>
      </c>
      <c r="X6" s="3"/>
      <c r="Y6" s="3" t="s">
        <v>427</v>
      </c>
      <c r="Z6" s="3"/>
      <c r="AA6" s="8"/>
    </row>
    <row r="7" spans="1:27" ht="64" x14ac:dyDescent="0.2">
      <c r="A7" s="2"/>
      <c r="B7" s="6" t="s">
        <v>411</v>
      </c>
      <c r="C7" s="4" t="s">
        <v>541</v>
      </c>
      <c r="D7" s="3" t="s">
        <v>575</v>
      </c>
      <c r="E7" s="18" t="s">
        <v>586</v>
      </c>
      <c r="F7" s="19" t="s">
        <v>587</v>
      </c>
      <c r="G7" s="4" t="s">
        <v>427</v>
      </c>
      <c r="H7" s="3"/>
      <c r="I7" s="8" t="s">
        <v>427</v>
      </c>
      <c r="J7" s="6">
        <v>0</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510</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583</v>
      </c>
      <c r="W9" s="3" t="s">
        <v>572</v>
      </c>
      <c r="X9" s="3"/>
      <c r="Y9" s="3" t="s">
        <v>435</v>
      </c>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574</v>
      </c>
      <c r="X10" s="3" t="s">
        <v>1</v>
      </c>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572</v>
      </c>
      <c r="X11" s="3" t="s">
        <v>268</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581</v>
      </c>
      <c r="W12" s="3" t="s">
        <v>574</v>
      </c>
      <c r="X12" s="3"/>
      <c r="Y12" s="3"/>
      <c r="Z12" s="3"/>
      <c r="AA12" s="8">
        <v>1</v>
      </c>
    </row>
    <row r="13" spans="1:27" ht="32" x14ac:dyDescent="0.2">
      <c r="A13" s="2"/>
      <c r="B13" s="6" t="s">
        <v>411</v>
      </c>
      <c r="C13" s="4" t="s">
        <v>541</v>
      </c>
      <c r="D13" s="3" t="s">
        <v>575</v>
      </c>
      <c r="E13" s="18" t="s">
        <v>588</v>
      </c>
      <c r="F13" s="19" t="s">
        <v>589</v>
      </c>
      <c r="G13" s="4" t="s">
        <v>435</v>
      </c>
      <c r="H13" s="3"/>
      <c r="I13" s="8" t="s">
        <v>447</v>
      </c>
      <c r="J13" s="6">
        <v>1</v>
      </c>
      <c r="K13" s="4"/>
      <c r="L13" s="8"/>
      <c r="M13" s="4"/>
      <c r="N13" s="3"/>
      <c r="O13" s="19"/>
      <c r="P13" s="4"/>
      <c r="Q13" s="3"/>
      <c r="R13" s="18"/>
      <c r="S13" s="19"/>
      <c r="T13" s="4"/>
      <c r="U13" s="8"/>
      <c r="V13" s="4"/>
      <c r="W13" s="3"/>
      <c r="X13" s="3"/>
      <c r="Y13" s="3"/>
      <c r="Z13" s="3"/>
      <c r="AA13" s="8"/>
    </row>
    <row r="14" spans="1:27" ht="32" x14ac:dyDescent="0.2">
      <c r="A14" s="2"/>
      <c r="B14" s="6" t="s">
        <v>411</v>
      </c>
      <c r="C14" s="4" t="s">
        <v>541</v>
      </c>
      <c r="D14" s="3" t="s">
        <v>576</v>
      </c>
      <c r="E14" s="18" t="s">
        <v>590</v>
      </c>
      <c r="F14" s="19" t="s">
        <v>591</v>
      </c>
      <c r="G14" s="4" t="s">
        <v>308</v>
      </c>
      <c r="H14" s="3"/>
      <c r="I14" s="8" t="s">
        <v>308</v>
      </c>
      <c r="J14" s="6">
        <v>1</v>
      </c>
      <c r="K14" s="4"/>
      <c r="L14" s="8"/>
      <c r="M14" s="4"/>
      <c r="N14" s="3"/>
      <c r="O14" s="19"/>
      <c r="P14" s="4"/>
      <c r="Q14" s="3"/>
      <c r="R14" s="18"/>
      <c r="S14" s="19"/>
      <c r="T14" s="4"/>
      <c r="U14" s="8"/>
      <c r="V14" s="4"/>
      <c r="W14" s="3"/>
      <c r="X14" s="3"/>
      <c r="Y14" s="3"/>
      <c r="Z14" s="3"/>
      <c r="AA14" s="8"/>
    </row>
    <row r="15" spans="1:27" ht="32" x14ac:dyDescent="0.2">
      <c r="A15" s="2"/>
      <c r="B15" s="6" t="s">
        <v>411</v>
      </c>
      <c r="C15" s="4" t="s">
        <v>541</v>
      </c>
      <c r="D15" s="3" t="s">
        <v>576</v>
      </c>
      <c r="E15" s="18" t="s">
        <v>592</v>
      </c>
      <c r="F15" s="19" t="s">
        <v>593</v>
      </c>
      <c r="G15" s="4" t="s">
        <v>308</v>
      </c>
      <c r="H15" s="3"/>
      <c r="I15" s="8" t="s">
        <v>308</v>
      </c>
      <c r="J15" s="6">
        <v>1</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576</v>
      </c>
      <c r="E16" s="18" t="s">
        <v>594</v>
      </c>
      <c r="F16" s="19"/>
      <c r="G16" s="4" t="s">
        <v>308</v>
      </c>
      <c r="H16" s="3"/>
      <c r="I16" s="8" t="s">
        <v>308</v>
      </c>
      <c r="J16" s="6">
        <v>1</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576</v>
      </c>
      <c r="E17" s="18" t="s">
        <v>595</v>
      </c>
      <c r="F17" s="19" t="s">
        <v>596</v>
      </c>
      <c r="G17" s="4" t="s">
        <v>308</v>
      </c>
      <c r="H17" s="3"/>
      <c r="I17" s="8" t="s">
        <v>308</v>
      </c>
      <c r="J17" s="6">
        <v>1</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576</v>
      </c>
      <c r="E18" s="18" t="s">
        <v>597</v>
      </c>
      <c r="F18" s="19"/>
      <c r="G18" s="4" t="s">
        <v>308</v>
      </c>
      <c r="H18" s="3"/>
      <c r="I18" s="8" t="s">
        <v>308</v>
      </c>
      <c r="J18" s="6">
        <v>1</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570</v>
      </c>
      <c r="E19" s="18" t="s">
        <v>453</v>
      </c>
      <c r="F19" s="19"/>
      <c r="G19" s="4"/>
      <c r="H19" s="3"/>
      <c r="I19" s="8"/>
      <c r="J19" s="6"/>
      <c r="K19" s="4"/>
      <c r="L19" s="8"/>
      <c r="M19" s="4"/>
      <c r="N19" s="3"/>
      <c r="O19" s="19"/>
      <c r="P19" s="4"/>
      <c r="Q19" s="3"/>
      <c r="R19" s="18"/>
      <c r="S19" s="19"/>
      <c r="T19" s="4"/>
      <c r="U19" s="8"/>
      <c r="V19" s="4"/>
      <c r="W19" s="3"/>
      <c r="X19" s="3"/>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583</v>
      </c>
      <c r="W20" s="3" t="s">
        <v>572</v>
      </c>
      <c r="X20" s="3"/>
      <c r="Y20" s="3" t="s">
        <v>436</v>
      </c>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572</v>
      </c>
      <c r="X21" s="3" t="s">
        <v>270</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574</v>
      </c>
      <c r="X22" s="3" t="s">
        <v>1</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581</v>
      </c>
      <c r="W23" s="3" t="s">
        <v>574</v>
      </c>
      <c r="X23" s="3"/>
      <c r="Y23" s="3"/>
      <c r="Z23" s="3"/>
      <c r="AA23" s="8">
        <v>1</v>
      </c>
    </row>
    <row r="24" spans="1:27" ht="32" x14ac:dyDescent="0.2">
      <c r="A24" s="2"/>
      <c r="B24" s="6" t="s">
        <v>411</v>
      </c>
      <c r="C24" s="4" t="s">
        <v>541</v>
      </c>
      <c r="D24" s="3" t="s">
        <v>575</v>
      </c>
      <c r="E24" s="18" t="s">
        <v>598</v>
      </c>
      <c r="F24" s="19" t="s">
        <v>599</v>
      </c>
      <c r="G24" s="4" t="s">
        <v>436</v>
      </c>
      <c r="H24" s="3"/>
      <c r="I24" s="8" t="s">
        <v>453</v>
      </c>
      <c r="J24" s="6">
        <v>2</v>
      </c>
      <c r="K24" s="4"/>
      <c r="L24" s="8"/>
      <c r="M24" s="4"/>
      <c r="N24" s="3"/>
      <c r="O24" s="19"/>
      <c r="P24" s="4"/>
      <c r="Q24" s="3"/>
      <c r="R24" s="18"/>
      <c r="S24" s="19"/>
      <c r="T24" s="4"/>
      <c r="U24" s="8"/>
      <c r="V24" s="4"/>
      <c r="W24" s="3"/>
      <c r="X24" s="3"/>
      <c r="Y24" s="3"/>
      <c r="Z24" s="3"/>
      <c r="AA24" s="8"/>
    </row>
    <row r="25" spans="1:27" ht="16" x14ac:dyDescent="0.2">
      <c r="A25" s="2"/>
      <c r="B25" s="6" t="s">
        <v>411</v>
      </c>
      <c r="C25" s="4" t="s">
        <v>541</v>
      </c>
      <c r="D25" s="3" t="s">
        <v>570</v>
      </c>
      <c r="E25" s="18" t="s">
        <v>513</v>
      </c>
      <c r="F25" s="19"/>
      <c r="G25" s="4"/>
      <c r="H25" s="3"/>
      <c r="I25" s="8"/>
      <c r="J25" s="6"/>
      <c r="K25" s="4"/>
      <c r="L25" s="8"/>
      <c r="M25" s="4"/>
      <c r="N25" s="3"/>
      <c r="O25" s="19"/>
      <c r="P25" s="4"/>
      <c r="Q25" s="3"/>
      <c r="R25" s="18"/>
      <c r="S25" s="19"/>
      <c r="T25" s="4"/>
      <c r="U25" s="8"/>
      <c r="V25" s="4"/>
      <c r="W25" s="3"/>
      <c r="X25" s="3"/>
      <c r="Y25" s="3"/>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577</v>
      </c>
      <c r="U26" s="8" t="s">
        <v>4</v>
      </c>
      <c r="V26" s="4" t="s">
        <v>573</v>
      </c>
      <c r="W26" s="3" t="s">
        <v>574</v>
      </c>
      <c r="X26" s="3" t="s">
        <v>1</v>
      </c>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581</v>
      </c>
      <c r="W27" s="3" t="s">
        <v>574</v>
      </c>
      <c r="X27" s="3"/>
      <c r="Y27" s="3"/>
      <c r="Z27" s="3"/>
      <c r="AA27" s="8">
        <v>0</v>
      </c>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583</v>
      </c>
      <c r="W28" s="3" t="s">
        <v>572</v>
      </c>
      <c r="X28" s="3"/>
      <c r="Y28" s="3" t="s">
        <v>427</v>
      </c>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572</v>
      </c>
      <c r="X29" s="3" t="s">
        <v>272</v>
      </c>
      <c r="Y29" s="3"/>
      <c r="Z29" s="3"/>
      <c r="AA29" s="8"/>
    </row>
    <row r="30" spans="1:27" ht="64" x14ac:dyDescent="0.2">
      <c r="A30" s="2"/>
      <c r="B30" s="6" t="s">
        <v>411</v>
      </c>
      <c r="C30" s="4" t="s">
        <v>541</v>
      </c>
      <c r="D30" s="3" t="s">
        <v>575</v>
      </c>
      <c r="E30" s="18" t="s">
        <v>600</v>
      </c>
      <c r="F30" s="19" t="s">
        <v>601</v>
      </c>
      <c r="G30" s="4" t="s">
        <v>427</v>
      </c>
      <c r="H30" s="3"/>
      <c r="I30" s="8" t="s">
        <v>427</v>
      </c>
      <c r="J30" s="6">
        <v>2</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570</v>
      </c>
      <c r="E31" s="18" t="s">
        <v>585</v>
      </c>
      <c r="F31" s="19"/>
      <c r="G31" s="4"/>
      <c r="H31" s="3"/>
      <c r="I31" s="8"/>
      <c r="J31" s="6"/>
      <c r="K31" s="4"/>
      <c r="L31" s="8"/>
      <c r="M31" s="4"/>
      <c r="N31" s="3"/>
      <c r="O31" s="19"/>
      <c r="P31" s="4"/>
      <c r="Q31" s="3"/>
      <c r="R31" s="18"/>
      <c r="S31" s="19"/>
      <c r="T31" s="4"/>
      <c r="U31" s="8"/>
      <c r="V31" s="4"/>
      <c r="W31" s="3"/>
      <c r="X31" s="3"/>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581</v>
      </c>
      <c r="W32" s="3" t="s">
        <v>574</v>
      </c>
      <c r="X32" s="3"/>
      <c r="Y32" s="3"/>
      <c r="Z32" s="3"/>
      <c r="AA32" s="8">
        <v>2</v>
      </c>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572</v>
      </c>
      <c r="X33" s="3" t="s">
        <v>283</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573</v>
      </c>
      <c r="W34" s="3" t="s">
        <v>574</v>
      </c>
      <c r="X34" s="3" t="s">
        <v>1</v>
      </c>
      <c r="Y34" s="3"/>
      <c r="Z34" s="3"/>
      <c r="AA34" s="8"/>
    </row>
    <row r="35" spans="1:27" ht="16" x14ac:dyDescent="0.2">
      <c r="A35" s="2"/>
      <c r="B35" s="6" t="s">
        <v>411</v>
      </c>
      <c r="C35" s="4" t="s">
        <v>541</v>
      </c>
      <c r="D35" s="3" t="s">
        <v>575</v>
      </c>
      <c r="E35" s="18" t="s">
        <v>602</v>
      </c>
      <c r="F35" s="19" t="s">
        <v>603</v>
      </c>
      <c r="G35" s="4" t="s">
        <v>427</v>
      </c>
      <c r="H35" s="3"/>
      <c r="I35" s="8" t="s">
        <v>427</v>
      </c>
      <c r="J35" s="6">
        <v>4</v>
      </c>
      <c r="K35" s="4"/>
      <c r="L35" s="8"/>
      <c r="M35" s="4"/>
      <c r="N35" s="3"/>
      <c r="O35" s="19"/>
      <c r="P35" s="4"/>
      <c r="Q35" s="3"/>
      <c r="R35" s="18"/>
      <c r="S35" s="19"/>
      <c r="T35" s="4"/>
      <c r="U35" s="8"/>
      <c r="V35" s="4"/>
      <c r="W35" s="3"/>
      <c r="X35" s="3"/>
      <c r="Y35" s="3"/>
      <c r="Z35" s="3"/>
      <c r="AA35" s="8"/>
    </row>
    <row r="36" spans="1:27" ht="16" x14ac:dyDescent="0.2">
      <c r="A36" s="2"/>
      <c r="B36" s="6" t="s">
        <v>411</v>
      </c>
      <c r="C36" s="4" t="s">
        <v>541</v>
      </c>
      <c r="D36" s="3" t="s">
        <v>570</v>
      </c>
      <c r="E36" s="18" t="s">
        <v>516</v>
      </c>
      <c r="F36" s="19"/>
      <c r="G36" s="4"/>
      <c r="H36" s="3"/>
      <c r="I36" s="8"/>
      <c r="J36" s="6"/>
      <c r="K36" s="4"/>
      <c r="L36" s="8"/>
      <c r="M36" s="4"/>
      <c r="N36" s="3"/>
      <c r="O36" s="19"/>
      <c r="P36" s="4"/>
      <c r="Q36" s="3"/>
      <c r="R36" s="18"/>
      <c r="S36" s="19"/>
      <c r="T36" s="4"/>
      <c r="U36" s="8"/>
      <c r="V36" s="4"/>
      <c r="W36" s="3"/>
      <c r="X36" s="3"/>
      <c r="Y36" s="3"/>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572</v>
      </c>
      <c r="X37" s="3" t="s">
        <v>274</v>
      </c>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581</v>
      </c>
      <c r="W38" s="3" t="s">
        <v>574</v>
      </c>
      <c r="X38" s="3"/>
      <c r="Y38" s="3"/>
      <c r="Z38" s="3"/>
      <c r="AA38" s="8">
        <v>0</v>
      </c>
    </row>
    <row r="39" spans="1:27" x14ac:dyDescent="0.2">
      <c r="A39" s="2"/>
      <c r="B39" s="6" t="s">
        <v>411</v>
      </c>
      <c r="C39" s="4" t="s">
        <v>541</v>
      </c>
      <c r="D39" s="3" t="s">
        <v>571</v>
      </c>
      <c r="E39" s="18"/>
      <c r="F39" s="19"/>
      <c r="G39" s="4"/>
      <c r="H39" s="3"/>
      <c r="I39" s="8"/>
      <c r="J39" s="6"/>
      <c r="K39" s="4"/>
      <c r="L39" s="8"/>
      <c r="M39" s="4"/>
      <c r="N39" s="3"/>
      <c r="O39" s="19"/>
      <c r="P39" s="4"/>
      <c r="Q39" s="3"/>
      <c r="R39" s="18"/>
      <c r="S39" s="19"/>
      <c r="T39" s="4" t="s">
        <v>577</v>
      </c>
      <c r="U39" s="8" t="s">
        <v>4</v>
      </c>
      <c r="V39" s="4" t="s">
        <v>573</v>
      </c>
      <c r="W39" s="3" t="s">
        <v>574</v>
      </c>
      <c r="X39" s="3" t="s">
        <v>1</v>
      </c>
      <c r="Y39" s="3"/>
      <c r="Z39" s="3"/>
      <c r="AA39" s="8"/>
    </row>
    <row r="40" spans="1:27" ht="16" x14ac:dyDescent="0.2">
      <c r="A40" s="2"/>
      <c r="B40" s="6" t="s">
        <v>411</v>
      </c>
      <c r="C40" s="4" t="s">
        <v>541</v>
      </c>
      <c r="D40" s="3" t="s">
        <v>575</v>
      </c>
      <c r="E40" s="18" t="s">
        <v>604</v>
      </c>
      <c r="F40" s="19"/>
      <c r="G40" s="4" t="s">
        <v>427</v>
      </c>
      <c r="H40" s="3"/>
      <c r="I40" s="8" t="s">
        <v>427</v>
      </c>
      <c r="J40" s="6">
        <v>4</v>
      </c>
      <c r="K40" s="4"/>
      <c r="L40" s="8"/>
      <c r="M40" s="4"/>
      <c r="N40" s="3"/>
      <c r="O40" s="19"/>
      <c r="P40" s="4"/>
      <c r="Q40" s="3"/>
      <c r="R40" s="18"/>
      <c r="S40" s="19"/>
      <c r="T40" s="4"/>
      <c r="U40" s="8"/>
      <c r="V40" s="4"/>
      <c r="W40" s="3"/>
      <c r="X40" s="3"/>
      <c r="Y40" s="3"/>
      <c r="Z40" s="3"/>
      <c r="AA40" s="8"/>
    </row>
    <row r="41" spans="1:27" ht="48" x14ac:dyDescent="0.2">
      <c r="A41" s="2"/>
      <c r="B41" s="6" t="s">
        <v>411</v>
      </c>
      <c r="C41" s="4" t="s">
        <v>541</v>
      </c>
      <c r="D41" s="3" t="s">
        <v>576</v>
      </c>
      <c r="E41" s="18" t="s">
        <v>605</v>
      </c>
      <c r="F41" s="19" t="s">
        <v>606</v>
      </c>
      <c r="G41" s="4" t="s">
        <v>308</v>
      </c>
      <c r="H41" s="3"/>
      <c r="I41" s="8" t="s">
        <v>308</v>
      </c>
      <c r="J41" s="6">
        <v>4</v>
      </c>
      <c r="K41" s="4"/>
      <c r="L41" s="8"/>
      <c r="M41" s="4"/>
      <c r="N41" s="3"/>
      <c r="O41" s="19"/>
      <c r="P41" s="4"/>
      <c r="Q41" s="3"/>
      <c r="R41" s="18"/>
      <c r="S41" s="19"/>
      <c r="T41" s="4"/>
      <c r="U41" s="8"/>
      <c r="V41" s="4"/>
      <c r="W41" s="3"/>
      <c r="X41" s="3"/>
      <c r="Y41" s="3"/>
      <c r="Z41" s="3"/>
      <c r="AA41" s="8"/>
    </row>
    <row r="42" spans="1:27" ht="32" x14ac:dyDescent="0.2">
      <c r="A42" s="2"/>
      <c r="B42" s="6" t="s">
        <v>411</v>
      </c>
      <c r="C42" s="4" t="s">
        <v>541</v>
      </c>
      <c r="D42" s="3" t="s">
        <v>576</v>
      </c>
      <c r="E42" s="18" t="s">
        <v>607</v>
      </c>
      <c r="F42" s="19" t="s">
        <v>608</v>
      </c>
      <c r="G42" s="4" t="s">
        <v>308</v>
      </c>
      <c r="H42" s="3"/>
      <c r="I42" s="8" t="s">
        <v>308</v>
      </c>
      <c r="J42" s="6">
        <v>4</v>
      </c>
      <c r="K42" s="4"/>
      <c r="L42" s="8"/>
      <c r="M42" s="4"/>
      <c r="N42" s="3"/>
      <c r="O42" s="19"/>
      <c r="P42" s="4"/>
      <c r="Q42" s="3"/>
      <c r="R42" s="18"/>
      <c r="S42" s="19"/>
      <c r="T42" s="4"/>
      <c r="U42" s="8"/>
      <c r="V42" s="4"/>
      <c r="W42" s="3"/>
      <c r="X42" s="3"/>
      <c r="Y42" s="3"/>
      <c r="Z42" s="3"/>
      <c r="AA42" s="8"/>
    </row>
    <row r="43" spans="1:27" ht="64" x14ac:dyDescent="0.2">
      <c r="A43" s="2"/>
      <c r="B43" s="6" t="s">
        <v>411</v>
      </c>
      <c r="C43" s="4" t="s">
        <v>541</v>
      </c>
      <c r="D43" s="3" t="s">
        <v>578</v>
      </c>
      <c r="E43" s="18" t="s">
        <v>609</v>
      </c>
      <c r="F43" s="19"/>
      <c r="G43" s="4"/>
      <c r="H43" s="3"/>
      <c r="I43" s="8"/>
      <c r="J43" s="6"/>
      <c r="K43" s="4"/>
      <c r="L43" s="8"/>
      <c r="M43" s="4"/>
      <c r="N43" s="3" t="s">
        <v>610</v>
      </c>
      <c r="O43" s="19" t="s">
        <v>611</v>
      </c>
      <c r="P43" s="4"/>
      <c r="Q43" s="3"/>
      <c r="R43" s="18" t="s">
        <v>612</v>
      </c>
      <c r="S43" s="19" t="s">
        <v>579</v>
      </c>
      <c r="T43" s="4"/>
      <c r="U43" s="8"/>
      <c r="V43" s="4"/>
      <c r="W43" s="3"/>
      <c r="X43" s="3"/>
      <c r="Y43" s="3"/>
      <c r="Z43" s="3"/>
      <c r="AA43" s="8"/>
    </row>
    <row r="44" spans="1:27" x14ac:dyDescent="0.2">
      <c r="A44" s="2"/>
      <c r="B44" s="6" t="s">
        <v>411</v>
      </c>
      <c r="C44" s="4" t="s">
        <v>541</v>
      </c>
      <c r="D44" s="3" t="s">
        <v>580</v>
      </c>
      <c r="E44" s="18"/>
      <c r="F44" s="19"/>
      <c r="G44" s="4"/>
      <c r="H44" s="3"/>
      <c r="I44" s="8"/>
      <c r="J44" s="6"/>
      <c r="K44" s="4"/>
      <c r="L44" s="8"/>
      <c r="M44" s="4"/>
      <c r="N44" s="3"/>
      <c r="O44" s="19"/>
      <c r="P44" s="4"/>
      <c r="Q44" s="3"/>
      <c r="R44" s="18"/>
      <c r="S44" s="19"/>
      <c r="T44" s="4" t="s">
        <v>577</v>
      </c>
      <c r="U44" s="8" t="s">
        <v>4</v>
      </c>
      <c r="V44" s="4" t="s">
        <v>581</v>
      </c>
      <c r="W44" s="3" t="s">
        <v>574</v>
      </c>
      <c r="X44" s="3"/>
      <c r="Y44" s="3"/>
      <c r="Z44" s="3"/>
      <c r="AA44" s="8">
        <v>3</v>
      </c>
    </row>
    <row r="45" spans="1:27" x14ac:dyDescent="0.2">
      <c r="A45" s="2"/>
      <c r="B45" s="6" t="s">
        <v>411</v>
      </c>
      <c r="C45" s="4" t="s">
        <v>541</v>
      </c>
      <c r="D45" s="3" t="s">
        <v>580</v>
      </c>
      <c r="E45" s="18"/>
      <c r="F45" s="19"/>
      <c r="G45" s="4"/>
      <c r="H45" s="3"/>
      <c r="I45" s="8"/>
      <c r="J45" s="6"/>
      <c r="K45" s="4"/>
      <c r="L45" s="8"/>
      <c r="M45" s="4"/>
      <c r="N45" s="3"/>
      <c r="O45" s="19"/>
      <c r="P45" s="4"/>
      <c r="Q45" s="3"/>
      <c r="R45" s="18"/>
      <c r="S45" s="19"/>
      <c r="T45" s="4" t="s">
        <v>574</v>
      </c>
      <c r="U45" s="8" t="s">
        <v>297</v>
      </c>
      <c r="V45" s="4" t="s">
        <v>573</v>
      </c>
      <c r="W45" s="3" t="s">
        <v>572</v>
      </c>
      <c r="X45" s="3" t="s">
        <v>290</v>
      </c>
      <c r="Y45" s="3"/>
      <c r="Z45" s="3"/>
      <c r="AA45" s="8"/>
    </row>
    <row r="46" spans="1:27" x14ac:dyDescent="0.2">
      <c r="A46" s="2"/>
      <c r="B46" s="6" t="s">
        <v>411</v>
      </c>
      <c r="C46" s="4" t="s">
        <v>541</v>
      </c>
      <c r="D46" s="3" t="s">
        <v>580</v>
      </c>
      <c r="E46" s="18"/>
      <c r="F46" s="19"/>
      <c r="G46" s="4"/>
      <c r="H46" s="3"/>
      <c r="I46" s="8"/>
      <c r="J46" s="6"/>
      <c r="K46" s="4"/>
      <c r="L46" s="8"/>
      <c r="M46" s="4"/>
      <c r="N46" s="3"/>
      <c r="O46" s="19"/>
      <c r="P46" s="4"/>
      <c r="Q46" s="3"/>
      <c r="R46" s="18"/>
      <c r="S46" s="19"/>
      <c r="T46" s="4" t="s">
        <v>574</v>
      </c>
      <c r="U46" s="8" t="s">
        <v>4</v>
      </c>
      <c r="V46" s="4" t="s">
        <v>573</v>
      </c>
      <c r="W46" s="3" t="s">
        <v>572</v>
      </c>
      <c r="X46" s="3" t="s">
        <v>4</v>
      </c>
      <c r="Y46" s="3"/>
      <c r="Z46" s="3"/>
      <c r="AA46" s="8"/>
    </row>
    <row r="47" spans="1:27" ht="32" x14ac:dyDescent="0.2">
      <c r="A47" s="2"/>
      <c r="B47" s="6" t="s">
        <v>411</v>
      </c>
      <c r="C47" s="4" t="s">
        <v>541</v>
      </c>
      <c r="D47" s="3" t="s">
        <v>582</v>
      </c>
      <c r="E47" s="18" t="s">
        <v>613</v>
      </c>
      <c r="F47" s="19" t="s">
        <v>614</v>
      </c>
      <c r="G47" s="4"/>
      <c r="H47" s="3"/>
      <c r="I47" s="8"/>
      <c r="J47" s="6">
        <v>7</v>
      </c>
      <c r="K47" s="4"/>
      <c r="L47" s="8"/>
      <c r="M47" s="4"/>
      <c r="N47" s="3"/>
      <c r="O47" s="19"/>
      <c r="P47" s="4"/>
      <c r="Q47" s="3"/>
      <c r="R47" s="18"/>
      <c r="S47" s="19"/>
      <c r="T47" s="4"/>
      <c r="U47" s="8"/>
      <c r="V47" s="4"/>
      <c r="W47" s="3"/>
      <c r="X47" s="3"/>
      <c r="Y47" s="3"/>
      <c r="Z47" s="3"/>
      <c r="AA47"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7" xr:uid="{00000000-0002-0000-1400-000002000000}">
      <formula1>"Section,Section Automator,Task,Nested Task,Client Task Group,Client Task Group Automator,Client Task"</formula1>
    </dataValidation>
    <dataValidation type="list" allowBlank="1" showErrorMessage="1" sqref="T4:T47" xr:uid="{00000000-0002-0000-1400-000006000000}">
      <formula1>"All tasks in this section,All tasks in the section above this section,All sections &amp; tasks above this section,The work"</formula1>
    </dataValidation>
    <dataValidation type="list" allowBlank="1" showErrorMessage="1" sqref="V4:V47" xr:uid="{00000000-0002-0000-1400-000008000000}">
      <formula1>"Status,Assignee,Due Date"</formula1>
    </dataValidation>
    <dataValidation type="list" allowBlank="1" showErrorMessage="1" sqref="W4:W47" xr:uid="{00000000-0002-0000-1400-000009000000}">
      <formula1>"All tasks in this section,The work"</formula1>
    </dataValidation>
    <dataValidation type="list" allowBlank="1" showErrorMessage="1" sqref="Z4:Z47"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I4:I47</xm:sqref>
        </x14:dataValidation>
        <x14:dataValidation type="list" allowBlank="1" showErrorMessage="1" xr:uid="{00000000-0002-0000-1400-000004000000}">
          <x14:formula1>
            <xm:f>ReferenceData!$A$264:$A$266</xm:f>
          </x14:formula1>
          <xm:sqref>K4:K47</xm:sqref>
        </x14:dataValidation>
        <x14:dataValidation type="list" allowBlank="1" showErrorMessage="1" xr:uid="{00000000-0002-0000-1400-000005000000}">
          <x14:formula1>
            <xm:f>ReferenceData!$A$260:$A$262</xm:f>
          </x14:formula1>
          <xm:sqref>P4:P47</xm:sqref>
        </x14:dataValidation>
        <x14:dataValidation type="list" allowBlank="1" showErrorMessage="1" xr:uid="{00000000-0002-0000-1400-000007000000}">
          <x14:formula1>
            <xm:f>ReferenceData!$A$311:$A$349</xm:f>
          </x14:formula1>
          <xm:sqref>U4:U47</xm:sqref>
        </x14:dataValidation>
        <x14:dataValidation type="list" allowBlank="1" showErrorMessage="1" xr:uid="{00000000-0002-0000-1400-00000A000000}">
          <x14:formula1>
            <xm:f>ReferenceData!$A$272:$A$309</xm:f>
          </x14:formula1>
          <xm:sqref>X4:X47</xm:sqref>
        </x14:dataValidation>
        <x14:dataValidation type="list" allowBlank="1" showErrorMessage="1" xr:uid="{00000000-0002-0000-1400-00000B000000}">
          <x14:formula1>
            <xm:f>OFFSET('Job Roles'!$C$4:$C$2020, 0, 0, MAX(1, SUMPRODUCT(MAX(('Job Roles'!$C$4:$C$2020 &lt;&gt; "") * ROW('Job Roles'!$C$4:$C$2020))) - 3), 1)</xm:f>
          </x14:formula1>
          <xm:sqref>Y4:Y47</xm:sqref>
        </x14:dataValidation>
        <x14:dataValidation type="list" allowBlank="1" showErrorMessage="1" xr:uid="{00000000-0002-0000-1400-000001000000}">
          <x14:formula1>
            <xm:f>OFFSET('Work Templates'!$C$4:$C$4, 0, 0, MAX(1, SUMPRODUCT(MAX(('Work Templates'!$C$4:$C$4 &lt;&gt; "") * ROW('Work Templates'!$C$4:$C$4))) - 3), 1)</xm:f>
          </x14:formula1>
          <xm:sqref>C4:C47</xm:sqref>
        </x14:dataValidation>
        <x14:dataValidation type="list" allowBlank="1" showErrorMessage="1" xr:uid="{00000000-0002-0000-1400-000000000000}">
          <x14:formula1>
            <xm:f>IF(ISBLANK(A4),ReferenceData!$A$899:$A$900,ReferenceData!$A$902:$A$904)</xm:f>
          </x14:formula1>
          <xm:sqref>B4:B47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615</v>
      </c>
      <c r="D2" s="41" t="s">
        <v>616</v>
      </c>
      <c r="E2" s="42" t="s">
        <v>616</v>
      </c>
      <c r="F2" s="42" t="s">
        <v>616</v>
      </c>
      <c r="G2" s="42" t="s">
        <v>616</v>
      </c>
      <c r="H2" s="43" t="s">
        <v>616</v>
      </c>
    </row>
    <row r="3" spans="1:8" ht="48" x14ac:dyDescent="0.2">
      <c r="A3" s="23"/>
      <c r="B3" s="25"/>
      <c r="C3" s="25"/>
      <c r="D3" s="11" t="s">
        <v>617</v>
      </c>
      <c r="E3" s="10" t="s">
        <v>618</v>
      </c>
      <c r="F3" s="10" t="s">
        <v>619</v>
      </c>
      <c r="G3" s="10" t="s">
        <v>620</v>
      </c>
      <c r="H3" s="12" t="s">
        <v>621</v>
      </c>
    </row>
    <row r="4" spans="1:8" x14ac:dyDescent="0.2">
      <c r="A4" s="2"/>
      <c r="B4" s="6" t="s">
        <v>411</v>
      </c>
      <c r="C4" s="6" t="s">
        <v>541</v>
      </c>
      <c r="D4" s="4" t="s">
        <v>436</v>
      </c>
      <c r="E4" s="3"/>
      <c r="F4" s="3" t="s">
        <v>453</v>
      </c>
      <c r="G4" s="14"/>
      <c r="H4" s="8">
        <v>15</v>
      </c>
    </row>
    <row r="5" spans="1:8" x14ac:dyDescent="0.2">
      <c r="A5" s="2"/>
      <c r="B5" s="6" t="s">
        <v>411</v>
      </c>
      <c r="C5" s="6" t="s">
        <v>541</v>
      </c>
      <c r="D5" s="4" t="s">
        <v>427</v>
      </c>
      <c r="E5" s="3"/>
      <c r="F5" s="3" t="s">
        <v>427</v>
      </c>
      <c r="G5" s="14"/>
      <c r="H5" s="8">
        <v>20</v>
      </c>
    </row>
    <row r="6" spans="1:8" x14ac:dyDescent="0.2">
      <c r="A6" s="2"/>
      <c r="B6" s="6" t="s">
        <v>411</v>
      </c>
      <c r="C6" s="6" t="s">
        <v>541</v>
      </c>
      <c r="D6" s="4" t="s">
        <v>435</v>
      </c>
      <c r="E6" s="3"/>
      <c r="F6" s="3" t="s">
        <v>447</v>
      </c>
      <c r="G6" s="14"/>
      <c r="H6" s="8">
        <v>40</v>
      </c>
    </row>
  </sheetData>
  <sortState xmlns:xlrd2="http://schemas.microsoft.com/office/spreadsheetml/2017/richdata2" ref="B4:H6">
    <sortCondition ref="C4:C6"/>
  </sortState>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2021-04-01T17:04:29Z</dcterms:modified>
</cp:coreProperties>
</file>